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ysolution.sharepoint.com/sites/Gelijkwaardigebeloning/Shared Documents/Gelijkwaardig belonen/"/>
    </mc:Choice>
  </mc:AlternateContent>
  <xr:revisionPtr revIDLastSave="0" documentId="8_{182E51E7-3B18-460B-8728-CC1505362768}" xr6:coauthVersionLast="47" xr6:coauthVersionMax="47" xr10:uidLastSave="{00000000-0000-0000-0000-000000000000}"/>
  <bookViews>
    <workbookView xWindow="-120" yWindow="-120" windowWidth="51840" windowHeight="21120" xr2:uid="{BE67C653-3983-4C44-BE9B-5791CEE91C93}"/>
  </bookViews>
  <sheets>
    <sheet name="Checklist" sheetId="1" r:id="rId1"/>
    <sheet name="FAQ"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 r="E12" i="3"/>
  <c r="E4" i="3"/>
  <c r="H27" i="1"/>
  <c r="H16" i="1"/>
  <c r="H17" i="1"/>
  <c r="H14" i="1"/>
  <c r="H9" i="1"/>
  <c r="H6" i="1"/>
  <c r="E8" i="3"/>
  <c r="H4" i="1"/>
  <c r="H3" i="1"/>
</calcChain>
</file>

<file path=xl/sharedStrings.xml><?xml version="1.0" encoding="utf-8"?>
<sst xmlns="http://schemas.openxmlformats.org/spreadsheetml/2006/main" count="277" uniqueCount="192">
  <si>
    <t>Actie</t>
  </si>
  <si>
    <t>Thema</t>
  </si>
  <si>
    <t xml:space="preserve">Vakantiedagen en vakantiegeld </t>
  </si>
  <si>
    <t>eenmalige actie import saldi in loondagboek na laatste loonrun wk</t>
  </si>
  <si>
    <t>Indien van toepassing bij uitlener</t>
  </si>
  <si>
    <t>Voor de laatste verloning 2025</t>
  </si>
  <si>
    <t>Feestdagen opnemen in grondslag vakantiedagen</t>
  </si>
  <si>
    <t>Noodzakelijk</t>
  </si>
  <si>
    <t>Project op loondagboekregel verplichten d.m.v. MA</t>
  </si>
  <si>
    <t>Optioneel</t>
  </si>
  <si>
    <t>Uitzonderingen op aantal vakantiedagen op resource vastleggen</t>
  </si>
  <si>
    <t>Wanneer een inlener (op 1 project) wil afwijken van het aantal dagen of vakantiegeld % op de cao kan via een reserveringsgroep een afwijking worden opgegeven t.o.v. dat wat op de cao is vastgelegd. Deze reserveringsgroep wordt vanuit het project ook op de projectresource overgenomen.</t>
  </si>
  <si>
    <t>Uitzonderingen op aantal vakantiedagen op contact of project vastleggen</t>
  </si>
  <si>
    <t>% reserveringen niet meer afdrukken op loonstrook?</t>
  </si>
  <si>
    <t>Loonstrook layout tag verwijderen</t>
  </si>
  <si>
    <t>Na de laatste verloning 2025 en voor de 1e verloning 2026</t>
  </si>
  <si>
    <t>Inzien CAO info</t>
  </si>
  <si>
    <t>CAO info op plaatsing in MSR tonen</t>
  </si>
  <si>
    <t>Feestdagen</t>
  </si>
  <si>
    <t>Vastleggen aanvullingen en uitsluitingen op CAO, contact en/of resource in nieuwe tabel</t>
  </si>
  <si>
    <t>Activeren nieuwe kalender</t>
  </si>
  <si>
    <t>In gebruik nemen feestdagenimports en TWR's</t>
  </si>
  <si>
    <t>Pensioen</t>
  </si>
  <si>
    <t>Vraag</t>
  </si>
  <si>
    <t>Antwoord</t>
  </si>
  <si>
    <t>Onderwerp</t>
  </si>
  <si>
    <t xml:space="preserve">Overgangsregeling verzuim </t>
  </si>
  <si>
    <t>Overgangsregeling terugval arbeidsvoorwaarden</t>
  </si>
  <si>
    <t>Hoe weet ik op welke kandidaten dit van toepassing is?</t>
  </si>
  <si>
    <t>Hoe verwerk ik de ziekte-uren voor kandidaten in de overgangsregeling?</t>
  </si>
  <si>
    <t xml:space="preserve">Hoe activeer ik de overgangsregeling? </t>
  </si>
  <si>
    <t>Wat als een kandidaat meerdere plaatsingen heeft maar de overgangsregeling maar geldig is voor één?</t>
  </si>
  <si>
    <t xml:space="preserve">Kan dit ook geactiveerd worden per cao of inlener? </t>
  </si>
  <si>
    <t>Jaarwerk</t>
  </si>
  <si>
    <t>Kan ik na x periode stoppen met de opbouw van bovenwettelijke dagen? Bijvoorbeeld omdat de inlener dit ook doet?</t>
  </si>
  <si>
    <t>Hoe kan ik extra vakantiedagen verwerken die alleen van toepassing zijn onder bepaalde voorwaarden zoals dienstjaren of leeftijd?</t>
  </si>
  <si>
    <t>Pensioencompensatie</t>
  </si>
  <si>
    <t xml:space="preserve">Kan ik de werkgeverspremie verhogen om zo een gedeelte van de werknemerspremie over te nemen? </t>
  </si>
  <si>
    <t>Wanneer wijzig ik de cao op lopende projecten en als doorsnijdingen op andere entiteiten die van toepassing zijn?</t>
  </si>
  <si>
    <t>In de eerste stap beoordeel je op welke entiteiten de cao doorsnijding impact heeft. Middels de volgende link wordt een overzicht getoond van de mogelijke doorsnijdingen waarop de cao van toepassing is (zie kolom E). Nadat deze beoordeeld zijn kan er een analyse op de huidige data plaatsvinden. 
Acties voor het kopiëren van plaatsingen op een nieuwe cao
'- Plaatsingen kunnen gekopieerd worden op bestaande projecten
- De cao op het project moet wel gewijzigd worden zodat toekomstige plaatsingen ook op de juiste cao aangemaakt worden.
- Houd rekening met het proces van het aanmaken van nieuwe plaatsingen i.c.m. de wijziging van de cao. Zodat er geen toekomstige plaatsingen op de oude cao aangemaakt worden. 
- Het kopieerrapport sluit bestaande plaatsingen af en kopieert deze naar nieuwe plaatsingen maar kan dus geen toekomstige plaatsingen omzetten naar de nieuwe data.</t>
  </si>
  <si>
    <t>In MSF kan niet automatisch bepaald worden welke resources in aanmerking komen voor de 'Compensatie lager niveau arbeidsvoorwaarden' (art 36a) tot 1 juli 2026. Dit komt omdat je niet alleen vakantiegeld en vakantiedagen vergelijkt, maar naar het totale arbeidsvoorwaardenpakket moet kijken. Uitleners moeten dus zelf bepalen wie er recht hebben op het overgangsrecht.</t>
  </si>
  <si>
    <t>Nee de loongegevens VD_OVR en  VG_OVR kunnen alleen op resource en straks op projectresource niveau worden vastgelegd. Op cao of contact (inlener) is niet wenselijk want de overgangsregeling geldt niet voor nieuwe instroom vanaf 01-01-2026</t>
  </si>
  <si>
    <t>Ja hiervoor kan het loongegeven VD_OVR - Vakantiedagen overrule
op resource worden ingesteld op 20 dagen (alleen wettelijke dagen)</t>
  </si>
  <si>
    <t xml:space="preserve">Werkt dit alleen in combinatie met de verzuimimport functionaliteit? 
</t>
  </si>
  <si>
    <t>Dit werkt op basis van de standaard werksoort voor ziekte die ingesteld staat in de 'ureninstellingen' als 'Werksoort ziekte-ureninvoer' meestal is dat werksoort ZIEK. Het maakt daarbij niet uit hoe het werksoort in de urenstaat wordt toegevoegd. Dat kan dus  via de verzuimurenimport, de portal of handmatig.</t>
  </si>
  <si>
    <t>Wanneer ontvangen we het jaarwerk document?</t>
  </si>
  <si>
    <t xml:space="preserve">Uitzendkrachten die voor 01-01-2026 ziek zijn geworden blijven onder de oude regeling vallen. In MSF wordt een ziektevergoeding gezocht o.b.v. de eerste verzuimdag. Wanneer de nieuwe ziektevergoedingen (op cao en contact) worden vastgelegd met ingangsdatum 01-01-2026 zullen voor verzuimmeldingen met een eerste ziektedag voor 01-01-2026 de oude regelingen op contractfase of BE nog steeds worden gevonden indien gebruik gemaakt wordt van de standaard werksoort voor ziekte die ingesteld staat in de 'ureninstellingen'. </t>
  </si>
  <si>
    <t>Wanneer als voorwaarde enkel de leeftijd geldt dan kan deze leeftijd worden geregistreerd op de cao zelf en geldt deze, onder die voorwaarde, voor iedereen. Wanneer extra resource specifieke voorwaarden gelden dan kan dit met een reserveringsgroep op de plaatsing als afwijking tov de cao worden vastgelegd. Eventueel kan ook signalering op bijv duur dienstverband middels workflow worden ingericht.</t>
  </si>
  <si>
    <t>Nee helaas is dit niet mogelijk</t>
  </si>
  <si>
    <t>Link werkinstructie</t>
  </si>
  <si>
    <t>Afrekenen saldo bovenwettelijke vakantiedagen MUB 2025</t>
  </si>
  <si>
    <t>reserveringen MUB</t>
  </si>
  <si>
    <t>Betalingsperiode week 52, maand 12 of 4 wekenperiode 13 op de reserveringssoort instellen</t>
  </si>
  <si>
    <t>Contractfasen met uitzendbeding (MUB) 
Kort verzuim is er dan altijd
Feestdagen kan van toepassing zijn, maar wordt vaak collectief voorzien ipv individueel</t>
  </si>
  <si>
    <t>Uitvoering en/of inrichting</t>
  </si>
  <si>
    <t>1.1</t>
  </si>
  <si>
    <t>1.2</t>
  </si>
  <si>
    <t>2.1</t>
  </si>
  <si>
    <t>2.2</t>
  </si>
  <si>
    <t>Voorwaarden/Relevant indien</t>
  </si>
  <si>
    <t>Moment uitvoeren actie</t>
  </si>
  <si>
    <t>Controleer loonjaarinstellingen 2026 inclusief bepalen werkbare dagen methode</t>
  </si>
  <si>
    <t>Aanpassen grondslaggroep samenstelling RES_VD_OPBOUW_W en RES_VD_OPBOUW_BW
Ingangsdatum (4)weekverloning 29-12-25 of maandeverloning 01-01-26</t>
  </si>
  <si>
    <t>2.3</t>
  </si>
  <si>
    <t>2.4</t>
  </si>
  <si>
    <t>2.5</t>
  </si>
  <si>
    <t>2.6</t>
  </si>
  <si>
    <t>2.7</t>
  </si>
  <si>
    <t>2.8</t>
  </si>
  <si>
    <t>2.9</t>
  </si>
  <si>
    <t>2.10</t>
  </si>
  <si>
    <t>3.1</t>
  </si>
  <si>
    <t>3.2</t>
  </si>
  <si>
    <t>3.3</t>
  </si>
  <si>
    <t>Op moment van uitbreiden import vanuit caoloon met vakantiereserveringen</t>
  </si>
  <si>
    <t>MA activeren die het onmogelijk maakt om een loondagboekregel zonder project in te voeren (op bepaalde looncomponenten)</t>
  </si>
  <si>
    <t>Zonder project kan geen CAO worden gevonden en wordt met de minimale percentages gerekend (8% vakantiegeld en 20 wettelijke vakantiedagen)
Relevant indien looncomponenten waarover VD en/of VG worden opgebouwd via het loondagboek worden verwerkt</t>
  </si>
  <si>
    <t>2.11</t>
  </si>
  <si>
    <t>Leeftijdsgebonden vakantiedagen op cao vastleggen</t>
  </si>
  <si>
    <t>Leeftijdsgebonden vakantiedagen op cao vastleggen. Deze komen nog niet mee in de Caoloonkoppeling</t>
  </si>
  <si>
    <t xml:space="preserve">Indien van toepassing </t>
  </si>
  <si>
    <t>Relevant indien onvoorwaardelijke leeftijdsdagen van toepassing zijn</t>
  </si>
  <si>
    <t xml:space="preserve">Een extra dag op resourceniveau kan d.m.v. het loongegeven EXTRAVD worden ingericht: hierop kan een extra aantal vakantiedagen worden opgegeven.
</t>
  </si>
  <si>
    <t>Advies: standaard grondslag uitgebreid en uitzonderingen vastleggen op cao en/of contact</t>
  </si>
  <si>
    <t>z.s.m.</t>
  </si>
  <si>
    <t>2.12</t>
  </si>
  <si>
    <t>2.13</t>
  </si>
  <si>
    <t>4.1</t>
  </si>
  <si>
    <t>4.2</t>
  </si>
  <si>
    <t>4.3</t>
  </si>
  <si>
    <t>zie instructie</t>
  </si>
  <si>
    <t>ADV/ATV</t>
  </si>
  <si>
    <t>3.4</t>
  </si>
  <si>
    <t xml:space="preserve">Vaak zal gekozen worden om ADV niet van de werkbare dagen voor de vakantiedagen af te halen, dat maakt het % vakantiedagen lager en betekent dat er over uitbetaling van ADV wel vakantiedagen moeten worden gereserveerd </t>
  </si>
  <si>
    <t>In principe worden de waarden door Mysolution geconverteerd vanuit de instellingen tm 2025. Echter het kan zijn dat er aanpassingen gewenst zijn op:
* wel/niet toepassen van ATV per cao
* bepaling van de werkbare dagen 
Aandachtspunt: ADV in % op CAO kan werkbare dagen tbv vakantiedagen en adv zelf niet verminderen dus advies MSF ADV niet verminderen</t>
  </si>
  <si>
    <t>Aanpassen grondslaggroep samenstelling RES_VG_OPBOUW
Ingangsdatum (4)weekverloning 29-12-25 of maandeverloning 01-01-26</t>
  </si>
  <si>
    <t>ATV uitbetaling opnemen in grondslag vakantiegeld</t>
  </si>
  <si>
    <t xml:space="preserve">ATV uitbetaling opnemen in grondslag vakantiedagen </t>
  </si>
  <si>
    <t>Uitzondering vanuit oude uitzendcao is niet meer van toepassing in 2026</t>
  </si>
  <si>
    <t>3.5</t>
  </si>
  <si>
    <t>ATV uitbetaling opnemen in grondslag ATV zelf</t>
  </si>
  <si>
    <t>Aanpassen grondslaggroep samenstelling RES_ATV_OPBOUW
Ingangsdatum (4)weekverloning 29-12-25 of maandeverloning 01-01-26</t>
  </si>
  <si>
    <t xml:space="preserve">Indien ADV niet van de werkbare dagen voor de ADV bepaling worden afgehaald, dat maakt dat het % ADV lager en betekent dat er over uitbetaling van ADV zelf ook ADV moet worden gereserveerd </t>
  </si>
  <si>
    <t>5.1</t>
  </si>
  <si>
    <t>IKB</t>
  </si>
  <si>
    <t>IKB inrichten</t>
  </si>
  <si>
    <t>Looncomponent PRE_STIPP_WN opnemen in loonstrookinstellingen. Gedeelte bruto vast. Vertaling op het looncomponent aanpassen, taalcode moet gewijzigd worden van ENG naar NLD.</t>
  </si>
  <si>
    <t>Pensioencompensatie methode 1 of 2 inrichten</t>
  </si>
  <si>
    <t>21-11-Methode 2 nog in ontwikkeling</t>
  </si>
  <si>
    <t>knop 'open CAO informatie' op kaart zetten</t>
  </si>
  <si>
    <t>6.1</t>
  </si>
  <si>
    <t>7.1</t>
  </si>
  <si>
    <t>ET regeling in gebruik</t>
  </si>
  <si>
    <t>Wat kan ik al voorbereiden voor het jaarwerk?</t>
  </si>
  <si>
    <t>Nieuwe compenenten voor de ET regeling inrichten</t>
  </si>
  <si>
    <t>4.4</t>
  </si>
  <si>
    <t>In kader van WTP zijn er voor APG nieuwe producten met nieuwe productcodes geintroduceerd</t>
  </si>
  <si>
    <t>Indien bouw en SGB pensioen van toepassing is.</t>
  </si>
  <si>
    <t>Verplicht</t>
  </si>
  <si>
    <t>Voor de 1e verloning 2027</t>
  </si>
  <si>
    <t>Checken inrichting nieuwe looncomponenten voor de nieuwe producten van APG (Bouw en SGB)</t>
  </si>
  <si>
    <t>8.1</t>
  </si>
  <si>
    <t>Compensatie PAWW</t>
  </si>
  <si>
    <t>Check</t>
  </si>
  <si>
    <t xml:space="preserve">Algemene instellingen bedrijfskalender feestdagen wissen
Resourcekalenders beeindigen
Urencalculator kalenders beeindigen
</t>
  </si>
  <si>
    <t>9.1</t>
  </si>
  <si>
    <t>9.2</t>
  </si>
  <si>
    <t>9.3</t>
  </si>
  <si>
    <t>9.4</t>
  </si>
  <si>
    <t>Algemene feestdagen 2026-2030 vastleggen in nieuwe feestdagentabel 11096382 indien onvolledig vanuit conversie</t>
  </si>
  <si>
    <t>Vanuit een update hebben we alle algemene feestdagen geconverteerd vanaf de laatste datum die al in het systeem stond. Indien er dus dagen op moment van uitleveren release al in MSF stonden, maar onvolledig waren, dan moeten deze handmatig worden toegevoegd</t>
  </si>
  <si>
    <t>Eventuele uitsluitingen en aanvullingen vastleggen op gewenste niveau</t>
  </si>
  <si>
    <t>indien niet via Caoloonkoppeling ontvangen
resource uitgeruilde dagen moeten altijd handmatig verrijkt worden</t>
  </si>
  <si>
    <t>Indien overstap gewenst is, advies pas na januari 2026</t>
  </si>
  <si>
    <t>Voor omzetten feestdagenkalender, advies pas na januari 2026</t>
  </si>
  <si>
    <t>Wanneer gewenst</t>
  </si>
  <si>
    <t>Eventueel ontbrekende algemene feestdagen aanvullen. We zien met name dat de weekenddagen 1e paasdag, 1e pinksterdag in het verleden ontbraken omdat ze niet onder de uitzendcao vielen en nu in sommige cao's wel van toepassing zijn.</t>
  </si>
  <si>
    <t>Contractfasen met uitzendbeding (MUB) en afrekenen saldo VAKBW in 2025 gewenst. Zonder afrekenen worden dagen gewoon meegenomen naar 2026 (in tijd).</t>
  </si>
  <si>
    <t>Na de laatste verloning 2025</t>
  </si>
  <si>
    <t>Afrekenen saldo kort verzuim en feestdagen MUB 2025</t>
  </si>
  <si>
    <t>Indien contractfasen MUB  actief</t>
  </si>
  <si>
    <t>Afwijkend looncomponent voor vakantiegeld of vakantiedagen</t>
  </si>
  <si>
    <t>Controleer of je standaard opbouwcomponenten hanteert</t>
  </si>
  <si>
    <t>Wanneer je geen gebruik maakt van de standaard looncomponenten RES_VG_OPBOUW, RES_VD_OPBOUW_W en RES_VD_OPBOUW_BW dan wordt er niet gerekend met de vakantiedagen en vakantiegeld van de cao. Wil je dit wel dan dien je over te stappen naar deze componenten. Schake hiervoor een consultant in.</t>
  </si>
  <si>
    <t xml:space="preserve">In principe worden de waarden door Mysolution geconverteerd vanuit de instellingen tm 2025. Echter het kan zijn dat er aanpassingen gewenst zijn op:
* wel/niet toepassen van vakantiereserveringen per cao
* bepaling van de werkbare dagen 
Let op! Als de bedrijfseenheid een uitzendbedrijf is, maar de cao-code tm 2025 niet op 633 (ABU) of 1060 (NBBU) staat, dan dient het vinkje feestdagen handmatig uitgezet te worden. 
</t>
  </si>
  <si>
    <t xml:space="preserve">Alle bedrijfseenheden waarop verloond wordt
</t>
  </si>
  <si>
    <t>Aanpassen grondslaggroep samenstelling RES_VD_OPBOUW_W en RES_VD_OPBOUW_BW
Ingangsdatum (4)weekverloning 29-12-25 of maandverloning 01-01-26</t>
  </si>
  <si>
    <t>Wanneer feestdagen niet meer het aantal werkbare dagen verminderen (t.b.v. percentage opbouw vakantiedagen), dan moet over uitbetaalde feestdagen ook vakantiedagen worden opgebouwd. Let op! De instelling zou per bedrijfseenheid kunnen verschillen</t>
  </si>
  <si>
    <t>Inrichten vakantiedagen en vakantiegeld op de cao m.i.v. 2026</t>
  </si>
  <si>
    <t>Juiste waarden per 29-12-25/01-01-2026 handmatig toevoegen indien er geen sprake is van de Caoloonkoppeling. Indien er wel sprake is van de koppeling controleren of alle data is ontvangen.</t>
  </si>
  <si>
    <t>Wanneer op de bedijfseenheid in de loonjaarinstellingen de vakantiereserveringen actief zijn. Welke actie is afhankelijk van of er wel/geen gebruik gemaakt wordt van de Caoloonkoppeling.</t>
  </si>
  <si>
    <t>Voor de eerste verloning 2026</t>
  </si>
  <si>
    <t xml:space="preserve">Muteren van de ingangsdata voor de door de  koppeling met Caoloon aangeleverde data. </t>
  </si>
  <si>
    <t xml:space="preserve">Muteren van de ingangsdata voor de door de  koppeling met Caoloon aangeleverde data. De waarden worden op bestaande banche-cao’s toegevoegd met als ingangsdatum de ingangsdatum van de cao.
Meestal zal deze actie uitgevoerd zijn bij het activeren van de uitgebreide koppeling met Caoloon.
</t>
  </si>
  <si>
    <t xml:space="preserve">Als in 2025 op de bedrijfseenheid het vinkje 'Cao vakantiereserveringen toepassen' al geactiveerd was dan heeft dit zonder ingrijpen effect op herberekeningen over 2025 en eerder. In dit geval moet het geïmporteerde record worden overschreven met 25 dagen (=ABU/NBBU) resp. 8,33%, Een nieuw record dient per 2026 te worden aangemaakt met de dan geldende aantallen/percentages </t>
  </si>
  <si>
    <t>Indien van toepassing op bedrijfseenheid</t>
  </si>
  <si>
    <t>Inrichten grondslagen vakantiegeld</t>
  </si>
  <si>
    <t>In een loonberekening kunnen gelijktijdig twee verschillende percentages voor reservingsopbouw van toepassing zijn. Op de strook wordt echter maar één waarde getoond. Als er regelmatig resources op meerdere plaatsingen gelijtijdig werken is ons advies om het % niet meer op de strook af te drukken</t>
  </si>
  <si>
    <t>Overgangsregeling bij terugval in arbeidsvoorwaarden per 2026</t>
  </si>
  <si>
    <t>Vaststellen voor welke resources dit geldt en activeren van de loongegevens.</t>
  </si>
  <si>
    <t>Let op! Dit kan nu (21-11) alleen op resourceniveau,maar zal ook op projectresourceniveau mogelijk worden gemaakt, zodat dit per plaatsing kan worden aangestuurd.</t>
  </si>
  <si>
    <t>Nummer</t>
  </si>
  <si>
    <t>Overnemen vakantiedagen van cao i.c.m. vast loon</t>
  </si>
  <si>
    <t>Uren per week vastleggen per plaatsing/projectresource</t>
  </si>
  <si>
    <t>Alleen nodig indien bij vast loon de vakantiedagen afhankelijk zijn van de cao op de plaatsing (en er meerdere gelijktijdige plaatsingen kunnen zijn).</t>
  </si>
  <si>
    <t>Draai het 'overzicht premiepercentage's' en controleer welke looncomponenten klantspecifiek zijn en door jullie zelf aangepast moeten worden. Let op! Ook franchise en max aanpassen indien % ongewijzigd blijft.</t>
  </si>
  <si>
    <t>ATV-opbouw mag ook nog in geld worden gecompenseerd als toeslag. In dat geval zal een werksoort op de cao's worden ingericht en geen vinkje ATV toepassen aan staan. Wanneer je ATV opbouwt in de loonberekening en direct uitbetaalt, dan zal het vinkje wel ingeschakeld zijn.</t>
  </si>
  <si>
    <t>Prioriteit</t>
  </si>
  <si>
    <t>ATV oude varianten via werksoorten afsluiten</t>
  </si>
  <si>
    <t>ADV eerder in geld als werksoort beeindigen om dubbele opbouw te voorkomen als het vanaf 2026 via de loonberekening als ADV reservering loopt.</t>
  </si>
  <si>
    <t>Indien ADV vanuit de koppeling met caoloon wordt doorgeschoten, dan de ATV variant op basis van een vergoeding via een werksoort afsluiten. Men mag nog steeds de ADV in geld vergoeden als er maar vakantiedagen en vakantiegeld over wordt opgebouwd. Als je altijd voor een vergoeding in geld kiest via een werksoort dan kan het vinkje 'Cao ATV-reservering toepassen' op de BE loonjaarinstellingen uitstaan.</t>
  </si>
  <si>
    <t>Laatste update</t>
  </si>
  <si>
    <t>Looncomponent PRE_STIPP_WN op loonstrook tonen</t>
  </si>
  <si>
    <t>5.2</t>
  </si>
  <si>
    <t>Ziekte</t>
  </si>
  <si>
    <t>Cao</t>
  </si>
  <si>
    <t>Vakantiedagen</t>
  </si>
  <si>
    <t>Vullen werkgeverpremiepercentages op cao</t>
  </si>
  <si>
    <t>Vullen werkgeverspercentage cao voor het kunnen toepassen van de pensioencompensatie.</t>
  </si>
  <si>
    <t>Voor het kunnen toepassen van de pensioencompensatie (methode 1) moet het werkgeverspercentage op de cao worden vastgelegd.</t>
  </si>
  <si>
    <t>Zie eindejaardocument (uiterlijk 15 december beschikbaar)</t>
  </si>
  <si>
    <t>ET-regeling</t>
  </si>
  <si>
    <t>De nieuwe componenten ET_UITRUIL, ET_UITRUIL_WML en ET_VERG_NETTO moeten ingericht worden, voorzien van grondslaggroepen en plaatsen op de juiste plek in looncomponentenset. Vraag consultant  voor ondersteuning.</t>
  </si>
  <si>
    <t>Als de PAWW moet worden gecompenseerd dan de einddatum van het looncomponent COMP_PAWW in de looncomponentenset verwijderen en aan het looncomponent een loongegeven koppelen met waardesoort JA/NEE die vervolgens op cao-niveau of inlener(contact)niveau gekoppeld kan worden. Op algemeen niveau zet je dit loongegeven standaard t/m 2025 op JA.</t>
  </si>
  <si>
    <t>Indien de PAWW gecompenseerd moet worden bij bepaalde cao's/inleners</t>
  </si>
  <si>
    <t>Website</t>
  </si>
  <si>
    <t xml:space="preserve">Onderwerpen waar rekening mee te houden (lijst is niet uitputtend)
1. Beoordelen cao voorwaarden
2. Gestructureerd te verwerken 
- Aanvullen pensioenpremie op cao
- Aanvullen leeftijdsdagen 
- Eindejaarsuitkering indien gebruik wordt gemaakt van reserveringsopbouw via looncomponentpercentage
- Grondslagen checken met name vakantiegeld of toeslagen overwerk zijn uitgesloten
- IKB inrichten
3. Beoordelen data die niet gestructureerd verwerkt kan worden
- Opnemen in uitlenertekst
- Noteren en afspraken over jaarlijks terugkerende bonussen en uitkeringen
4. Vertalingen in HTML teksten
</t>
  </si>
  <si>
    <t>Wat moet ik nog controleren nadat ik een standaard of inleners-cao via de Caoloonkoppeling heb ontvangen?</t>
  </si>
  <si>
    <t xml:space="preserve">Cao-code als doorsnijding op entiteiten </t>
  </si>
  <si>
    <t>Door voor de periode tot en met 30-06-2026 de loongegevens op resourceniveau vast te leggen. 
VD_OVR - Vakantiedagen overrule
VG_OVR - Vakantiegeld overrule
Eventueel kan via een 3e loongegevenssoort een optie overgangsrecht 2026 met vaste waardes van 8,33% en 25 dagen worden opgegeven. Hiermee hoef je dus slechts één loongegeven vast te leggen.</t>
  </si>
  <si>
    <t>Het is nu (21-11-25) niet mogelijk om het loongegeven op een ander niveau dan de resource vast te leggen. We gaan het in december ook mogelijk maken dat dit  op de plaatsing toegevoegd kan worden.</t>
  </si>
  <si>
    <t>Wij gaan voor de jaarovergang 2025-2026  uiteraard weer een document met instructies opstellen, aangevuld met deze checklist/FAQ. 
De eerste versie zal uiterlijk 15 december worden verspreid. Uiteraard kun je alvast terugkijken in het document van vorig jaar want veel zaken zijn jaarlijks terugkerend.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</si>
</sst>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u/>
      <sz val="11"/>
      <color theme="10"/>
      <name val="Aptos Narrow"/>
      <family val="2"/>
      <scheme val="minor"/>
    </font>
    <font>
      <sz val="8"/>
      <name val="Aptos Narrow"/>
      <family val="2"/>
      <scheme val="minor"/>
    </font>
    <font>
      <b/>
      <sz val="11"/>
      <color theme="0"/>
      <name val="Aptos Narrow"/>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rgb="FF002060"/>
        <bgColor indexed="64"/>
      </patternFill>
    </fill>
    <fill>
      <patternFill patternType="solid">
        <fgColor theme="4" tint="0.79998168889431442"/>
        <bgColor indexed="64"/>
      </patternFill>
    </fill>
  </fills>
  <borders count="8">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bottom style="thin">
        <color auto="1"/>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1" fillId="0" borderId="0" xfId="0" applyFont="1"/>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2" fillId="0" borderId="0" xfId="1" applyAlignment="1">
      <alignment horizontal="left" vertical="top" wrapText="1"/>
    </xf>
    <xf numFmtId="0" fontId="2" fillId="0" borderId="0" xfId="1" applyAlignment="1">
      <alignment wrapText="1"/>
    </xf>
    <xf numFmtId="0" fontId="0" fillId="0" borderId="0" xfId="0" applyAlignment="1">
      <alignment vertical="top"/>
    </xf>
    <xf numFmtId="0" fontId="0" fillId="0" borderId="0" xfId="0" applyAlignment="1">
      <alignment vertical="top" wrapText="1"/>
    </xf>
    <xf numFmtId="0" fontId="0" fillId="0" borderId="0" xfId="0" applyFill="1" applyAlignment="1">
      <alignment vertical="top" wrapText="1"/>
    </xf>
    <xf numFmtId="14" fontId="0" fillId="0" borderId="0" xfId="0" applyNumberFormat="1"/>
    <xf numFmtId="0" fontId="0" fillId="2" borderId="4" xfId="0" applyFill="1" applyBorder="1"/>
    <xf numFmtId="0" fontId="0" fillId="2" borderId="5" xfId="0" applyFill="1" applyBorder="1" applyAlignment="1">
      <alignment wrapText="1"/>
    </xf>
    <xf numFmtId="0" fontId="2" fillId="2" borderId="5" xfId="1" applyFill="1" applyBorder="1"/>
    <xf numFmtId="14" fontId="0" fillId="2" borderId="6" xfId="0" applyNumberFormat="1" applyFill="1" applyBorder="1"/>
    <xf numFmtId="0" fontId="0" fillId="0" borderId="4" xfId="0" applyBorder="1"/>
    <xf numFmtId="0" fontId="0" fillId="0" borderId="5" xfId="0" applyBorder="1"/>
    <xf numFmtId="0" fontId="0" fillId="0" borderId="5" xfId="0" applyBorder="1" applyAlignment="1">
      <alignment wrapText="1"/>
    </xf>
    <xf numFmtId="0" fontId="2" fillId="0" borderId="5" xfId="1" applyBorder="1"/>
    <xf numFmtId="14" fontId="0" fillId="0" borderId="6" xfId="0" applyNumberFormat="1" applyBorder="1"/>
    <xf numFmtId="0" fontId="0" fillId="2" borderId="5" xfId="0" applyFill="1" applyBorder="1"/>
    <xf numFmtId="0" fontId="0" fillId="2" borderId="1" xfId="0" applyFill="1" applyBorder="1"/>
    <xf numFmtId="0" fontId="0" fillId="2" borderId="2" xfId="0" applyFill="1" applyBorder="1"/>
    <xf numFmtId="0" fontId="0" fillId="2" borderId="2" xfId="0" applyFill="1" applyBorder="1" applyAlignment="1">
      <alignment wrapText="1"/>
    </xf>
    <xf numFmtId="0" fontId="2" fillId="2" borderId="2" xfId="1" applyFill="1" applyBorder="1"/>
    <xf numFmtId="14" fontId="0" fillId="2" borderId="3" xfId="0" applyNumberFormat="1" applyFill="1" applyBorder="1"/>
    <xf numFmtId="0" fontId="0" fillId="4" borderId="0" xfId="0" applyFill="1" applyAlignment="1">
      <alignment vertical="top"/>
    </xf>
    <xf numFmtId="0" fontId="0" fillId="4" borderId="0" xfId="0" applyFill="1" applyAlignment="1">
      <alignment horizontal="left" vertical="top"/>
    </xf>
    <xf numFmtId="0" fontId="0" fillId="4" borderId="0" xfId="0" applyFill="1" applyAlignment="1">
      <alignment horizontal="left" vertical="top" wrapText="1"/>
    </xf>
    <xf numFmtId="0" fontId="2" fillId="4" borderId="0" xfId="1" applyFill="1" applyAlignment="1">
      <alignment horizontal="left" vertical="top" wrapText="1"/>
    </xf>
    <xf numFmtId="14" fontId="0" fillId="4" borderId="0" xfId="0" applyNumberFormat="1" applyFill="1"/>
    <xf numFmtId="0" fontId="0" fillId="4" borderId="0" xfId="0" applyFill="1" applyAlignment="1">
      <alignment vertical="top" wrapText="1"/>
    </xf>
    <xf numFmtId="0" fontId="0" fillId="3" borderId="0" xfId="0" applyFill="1" applyAlignment="1">
      <alignment vertical="top" wrapText="1"/>
    </xf>
    <xf numFmtId="0" fontId="4" fillId="3" borderId="7" xfId="0" applyFont="1" applyFill="1" applyBorder="1" applyAlignment="1">
      <alignment vertical="top"/>
    </xf>
    <xf numFmtId="0" fontId="4" fillId="3" borderId="7" xfId="0" applyFont="1" applyFill="1" applyBorder="1" applyAlignment="1">
      <alignment vertical="top" wrapText="1"/>
    </xf>
    <xf numFmtId="0" fontId="4" fillId="3" borderId="7" xfId="0" applyFont="1" applyFill="1" applyBorder="1" applyAlignment="1">
      <alignment wrapText="1"/>
    </xf>
    <xf numFmtId="0" fontId="4" fillId="3" borderId="7" xfId="0" applyFont="1" applyFill="1" applyBorder="1"/>
    <xf numFmtId="0" fontId="4" fillId="3" borderId="0" xfId="0" applyFont="1" applyFill="1" applyBorder="1" applyAlignment="1">
      <alignment vertical="top" wrapText="1"/>
    </xf>
    <xf numFmtId="0" fontId="0" fillId="3" borderId="0" xfId="0" applyFill="1" applyAlignment="1">
      <alignment vertical="top"/>
    </xf>
    <xf numFmtId="0" fontId="0" fillId="3" borderId="0" xfId="0" applyFill="1"/>
    <xf numFmtId="0" fontId="0" fillId="0" borderId="5" xfId="0" applyBorder="1" applyAlignment="1"/>
    <xf numFmtId="0" fontId="0" fillId="0" borderId="0" xfId="0" applyFill="1" applyAlignment="1">
      <alignment vertical="top"/>
    </xf>
    <xf numFmtId="0" fontId="0" fillId="0" borderId="0" xfId="0" applyFill="1" applyAlignment="1">
      <alignment horizontal="left" vertical="top"/>
    </xf>
    <xf numFmtId="0" fontId="0" fillId="0" borderId="0" xfId="0" applyFill="1" applyAlignment="1">
      <alignment horizontal="left" vertical="top" wrapText="1"/>
    </xf>
    <xf numFmtId="0" fontId="2" fillId="0" borderId="0" xfId="1" applyFill="1" applyAlignment="1">
      <alignment horizontal="left" vertical="top" wrapText="1"/>
    </xf>
    <xf numFmtId="14" fontId="0" fillId="0" borderId="0" xfId="0" applyNumberFormat="1" applyFill="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1933575</xdr:colOff>
      <xdr:row>0</xdr:row>
      <xdr:rowOff>1472071</xdr:rowOff>
    </xdr:to>
    <xdr:pic>
      <xdr:nvPicPr>
        <xdr:cNvPr id="2" name="Afbeelding 1" descr="Oplossingen | Mysolution | Total Talent Management | Software">
          <a:extLst>
            <a:ext uri="{FF2B5EF4-FFF2-40B4-BE49-F238E27FC236}">
              <a16:creationId xmlns:a16="http://schemas.microsoft.com/office/drawing/2014/main" id="{B931F704-9FEE-53F6-6C00-BAF7449947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4125" cy="14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1933575</xdr:colOff>
      <xdr:row>0</xdr:row>
      <xdr:rowOff>1472071</xdr:rowOff>
    </xdr:to>
    <xdr:pic>
      <xdr:nvPicPr>
        <xdr:cNvPr id="3" name="Afbeelding 2" descr="Oplossingen | Mysolution | Total Talent Management | Software">
          <a:extLst>
            <a:ext uri="{FF2B5EF4-FFF2-40B4-BE49-F238E27FC236}">
              <a16:creationId xmlns:a16="http://schemas.microsoft.com/office/drawing/2014/main" id="{6FF87436-612B-4044-A708-627403DEF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24125" cy="147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ABFAC-8073-48BE-9AF5-48A79E23CCC2}">
  <dimension ref="A1:I35"/>
  <sheetViews>
    <sheetView tabSelected="1" workbookViewId="0">
      <pane xSplit="2" ySplit="2" topLeftCell="C3" activePane="bottomRight" state="frozen"/>
      <selection pane="topRight" activeCell="C1" sqref="C1"/>
      <selection pane="bottomLeft" activeCell="A2" sqref="A2"/>
      <selection pane="bottomRight" activeCell="O3" sqref="O3"/>
    </sheetView>
  </sheetViews>
  <sheetFormatPr defaultRowHeight="15" x14ac:dyDescent="0.25"/>
  <cols>
    <col min="1" max="1" width="8.85546875" style="7" bestFit="1" customWidth="1"/>
    <col min="2" max="2" width="44.28515625" style="7" customWidth="1"/>
    <col min="3" max="3" width="52.140625" style="8" customWidth="1"/>
    <col min="4" max="4" width="62.28515625" style="8" customWidth="1"/>
    <col min="5" max="5" width="67.5703125" style="8" customWidth="1"/>
    <col min="6" max="6" width="38.140625" style="7" bestFit="1" customWidth="1"/>
    <col min="7" max="7" width="28.28515625" style="2" customWidth="1"/>
    <col min="8" max="8" width="41.7109375" style="2" bestFit="1" customWidth="1"/>
    <col min="9" max="9" width="14.42578125" bestFit="1" customWidth="1"/>
    <col min="10" max="10" width="14.5703125" customWidth="1"/>
  </cols>
  <sheetData>
    <row r="1" spans="1:9" ht="117" customHeight="1" x14ac:dyDescent="0.25">
      <c r="A1" s="38"/>
      <c r="B1" s="38"/>
      <c r="C1" s="32"/>
      <c r="D1" s="32"/>
      <c r="E1" s="32"/>
      <c r="F1" s="32"/>
      <c r="G1" s="32"/>
      <c r="H1" s="32"/>
      <c r="I1" s="32"/>
    </row>
    <row r="2" spans="1:9" s="1" customFormat="1" x14ac:dyDescent="0.25">
      <c r="A2" s="37" t="s">
        <v>161</v>
      </c>
      <c r="B2" s="33" t="s">
        <v>1</v>
      </c>
      <c r="C2" s="34" t="s">
        <v>0</v>
      </c>
      <c r="D2" s="34" t="s">
        <v>54</v>
      </c>
      <c r="E2" s="34" t="s">
        <v>59</v>
      </c>
      <c r="F2" s="33" t="s">
        <v>167</v>
      </c>
      <c r="G2" s="35" t="s">
        <v>60</v>
      </c>
      <c r="H2" s="35" t="s">
        <v>49</v>
      </c>
      <c r="I2" s="36" t="s">
        <v>171</v>
      </c>
    </row>
    <row r="3" spans="1:9" ht="45" x14ac:dyDescent="0.25">
      <c r="A3" s="26" t="s">
        <v>55</v>
      </c>
      <c r="B3" s="27" t="s">
        <v>51</v>
      </c>
      <c r="C3" s="28" t="s">
        <v>50</v>
      </c>
      <c r="D3" s="28" t="s">
        <v>3</v>
      </c>
      <c r="E3" s="28" t="s">
        <v>137</v>
      </c>
      <c r="F3" s="27" t="s">
        <v>140</v>
      </c>
      <c r="G3" s="28" t="s">
        <v>138</v>
      </c>
      <c r="H3" s="29" t="str">
        <f>HYPERLINK("https://www.mysolution.com/hubfs/A%20-%20Mysolution/CAO/MUB%20reserveringen_25092025.pdf?hsLang=nl&amp;_gl=1*niwmui*_up*MQ..*_ga*MTgyNzAyNjAyNS4xNzYzNzIwODgz*_ga_HB14MP2G04*czE3NjM3MjA4ODMkbzEkZzAkdDE3NjM3MjA4ODMkajYwJGwwJGgw","Reserveringen uitzendkrachten mét uitzendbeding")</f>
        <v>Reserveringen uitzendkrachten mét uitzendbeding</v>
      </c>
      <c r="I3" s="30">
        <v>45988</v>
      </c>
    </row>
    <row r="4" spans="1:9" ht="60" x14ac:dyDescent="0.25">
      <c r="A4" s="7" t="s">
        <v>56</v>
      </c>
      <c r="B4" s="4" t="s">
        <v>51</v>
      </c>
      <c r="C4" s="3" t="s">
        <v>139</v>
      </c>
      <c r="D4" s="3" t="s">
        <v>52</v>
      </c>
      <c r="E4" s="3" t="s">
        <v>53</v>
      </c>
      <c r="F4" s="4" t="s">
        <v>140</v>
      </c>
      <c r="G4" s="3" t="s">
        <v>5</v>
      </c>
      <c r="H4" s="5" t="str">
        <f>HYPERLINK("https://www.mysolution.com/hubfs/A%20-%20Mysolution/CAO/MUB%20reserveringen_25092025.pdf?hsLang=nl&amp;_gl=1*niwmui*_up*MQ..*_ga*MTgyNzAyNjAyNS4xNzYzNzIwODgz*_ga_HB14MP2G04*czE3NjM3MjA4ODMkbzEkZzAkdDE3NjM3MjA4ODMkajYwJGwwJGgw","Reserveringen uitzendkrachten mét uitzendbeding")</f>
        <v>Reserveringen uitzendkrachten mét uitzendbeding</v>
      </c>
      <c r="I4" s="10">
        <v>45988</v>
      </c>
    </row>
    <row r="5" spans="1:9" x14ac:dyDescent="0.25">
      <c r="A5" s="26" t="s">
        <v>57</v>
      </c>
      <c r="B5" s="26" t="s">
        <v>2</v>
      </c>
      <c r="C5" s="26" t="s">
        <v>141</v>
      </c>
      <c r="D5" s="31" t="s">
        <v>142</v>
      </c>
      <c r="E5" s="26" t="s">
        <v>143</v>
      </c>
      <c r="F5" s="26" t="s">
        <v>7</v>
      </c>
      <c r="G5" s="31" t="s">
        <v>84</v>
      </c>
      <c r="H5" s="26"/>
      <c r="I5" s="30">
        <v>45988</v>
      </c>
    </row>
    <row r="6" spans="1:9" ht="150" x14ac:dyDescent="0.25">
      <c r="A6" s="7" t="s">
        <v>58</v>
      </c>
      <c r="B6" s="4" t="s">
        <v>2</v>
      </c>
      <c r="C6" s="3" t="s">
        <v>61</v>
      </c>
      <c r="D6" s="3" t="s">
        <v>144</v>
      </c>
      <c r="E6" s="3" t="s">
        <v>145</v>
      </c>
      <c r="F6" s="4" t="s">
        <v>7</v>
      </c>
      <c r="G6" s="3" t="s">
        <v>151</v>
      </c>
      <c r="H6" s="5" t="str">
        <f>HYPERLINK("https://www.mysolution.com/hubfs/A%20-%20Mysolution/CAO/Vakantiereserveringen%20o.b.v.%20CAO%20aanpassingen%202026_01102025.pdf?hsLang=nl","Vakantiedagen en vakantiegeld per cao")</f>
        <v>Vakantiedagen en vakantiegeld per cao</v>
      </c>
      <c r="I6" s="10">
        <v>45988</v>
      </c>
    </row>
    <row r="7" spans="1:9" ht="60" x14ac:dyDescent="0.25">
      <c r="A7" s="26" t="s">
        <v>63</v>
      </c>
      <c r="B7" s="27" t="s">
        <v>2</v>
      </c>
      <c r="C7" s="28" t="s">
        <v>6</v>
      </c>
      <c r="D7" s="28" t="s">
        <v>146</v>
      </c>
      <c r="E7" s="28" t="s">
        <v>147</v>
      </c>
      <c r="F7" s="27" t="s">
        <v>7</v>
      </c>
      <c r="G7" s="28" t="s">
        <v>151</v>
      </c>
      <c r="H7" s="29"/>
      <c r="I7" s="30">
        <v>45988</v>
      </c>
    </row>
    <row r="8" spans="1:9" ht="45" x14ac:dyDescent="0.25">
      <c r="A8" s="7" t="s">
        <v>64</v>
      </c>
      <c r="B8" s="4" t="s">
        <v>2</v>
      </c>
      <c r="C8" s="3" t="s">
        <v>148</v>
      </c>
      <c r="D8" s="3" t="s">
        <v>149</v>
      </c>
      <c r="E8" s="3" t="s">
        <v>150</v>
      </c>
      <c r="F8" s="4" t="s">
        <v>7</v>
      </c>
      <c r="G8" s="3" t="s">
        <v>151</v>
      </c>
      <c r="H8" s="5"/>
      <c r="I8" s="10">
        <v>45988</v>
      </c>
    </row>
    <row r="9" spans="1:9" ht="105" x14ac:dyDescent="0.25">
      <c r="A9" s="26" t="s">
        <v>65</v>
      </c>
      <c r="B9" s="26" t="s">
        <v>2</v>
      </c>
      <c r="C9" s="26" t="s">
        <v>152</v>
      </c>
      <c r="D9" s="31" t="s">
        <v>153</v>
      </c>
      <c r="E9" s="26" t="s">
        <v>154</v>
      </c>
      <c r="F9" s="26" t="s">
        <v>155</v>
      </c>
      <c r="G9" s="31" t="s">
        <v>74</v>
      </c>
      <c r="H9" s="26" t="str">
        <f>HYPERLINK("https://www.mysolution.com/hubfs/A%20-%20Mysolution/Cao/Activeren%20uitgebreide%20Caoloonkoppeling_30102025.pdf?hsLang=nl&amp;_gl=1*1lta3k8*_up*MQ..*_ga*MTgyNzAyNjAyNS4xNzYzNzIwODgz*_ga_HB14MP2G04*czE3NjM3MjA4ODMkbzEkZzAkdDE3NjM3MjA4ODMkajYwJGwwJGgw","Activeren uitgebreide Caoloonkoppeling")</f>
        <v>Activeren uitgebreide Caoloonkoppeling</v>
      </c>
      <c r="I9" s="30">
        <v>45988</v>
      </c>
    </row>
    <row r="10" spans="1:9" ht="60" x14ac:dyDescent="0.25">
      <c r="A10" s="41" t="s">
        <v>66</v>
      </c>
      <c r="B10" s="42" t="s">
        <v>2</v>
      </c>
      <c r="C10" s="43" t="s">
        <v>8</v>
      </c>
      <c r="D10" s="43" t="s">
        <v>75</v>
      </c>
      <c r="E10" s="43" t="s">
        <v>76</v>
      </c>
      <c r="F10" s="42" t="s">
        <v>9</v>
      </c>
      <c r="G10" s="43" t="s">
        <v>151</v>
      </c>
      <c r="H10" s="44"/>
      <c r="I10" s="45">
        <v>45988</v>
      </c>
    </row>
    <row r="11" spans="1:9" ht="30" x14ac:dyDescent="0.25">
      <c r="A11" s="26" t="s">
        <v>67</v>
      </c>
      <c r="B11" s="27" t="s">
        <v>2</v>
      </c>
      <c r="C11" s="28" t="s">
        <v>78</v>
      </c>
      <c r="D11" s="28" t="s">
        <v>79</v>
      </c>
      <c r="E11" s="28" t="s">
        <v>81</v>
      </c>
      <c r="F11" s="27" t="s">
        <v>80</v>
      </c>
      <c r="G11" s="28" t="s">
        <v>151</v>
      </c>
      <c r="H11" s="29"/>
      <c r="I11" s="30">
        <v>45988</v>
      </c>
    </row>
    <row r="12" spans="1:9" ht="75" x14ac:dyDescent="0.25">
      <c r="A12" s="41" t="s">
        <v>68</v>
      </c>
      <c r="B12" s="41" t="s">
        <v>2</v>
      </c>
      <c r="C12" s="41" t="s">
        <v>10</v>
      </c>
      <c r="D12" s="9" t="s">
        <v>82</v>
      </c>
      <c r="E12" s="41"/>
      <c r="F12" s="41" t="s">
        <v>4</v>
      </c>
      <c r="G12" s="9" t="s">
        <v>151</v>
      </c>
      <c r="H12" s="41"/>
      <c r="I12" s="45">
        <v>45988</v>
      </c>
    </row>
    <row r="13" spans="1:9" ht="75" x14ac:dyDescent="0.25">
      <c r="A13" s="26" t="s">
        <v>69</v>
      </c>
      <c r="B13" s="27" t="s">
        <v>2</v>
      </c>
      <c r="C13" s="28" t="s">
        <v>12</v>
      </c>
      <c r="D13" s="28" t="s">
        <v>11</v>
      </c>
      <c r="E13" s="28"/>
      <c r="F13" s="27" t="s">
        <v>4</v>
      </c>
      <c r="G13" s="28" t="s">
        <v>151</v>
      </c>
      <c r="H13" s="29"/>
      <c r="I13" s="30">
        <v>45988</v>
      </c>
    </row>
    <row r="14" spans="1:9" ht="30" x14ac:dyDescent="0.25">
      <c r="A14" s="7" t="s">
        <v>70</v>
      </c>
      <c r="B14" s="4" t="s">
        <v>2</v>
      </c>
      <c r="C14" s="3" t="s">
        <v>156</v>
      </c>
      <c r="D14" s="3" t="s">
        <v>83</v>
      </c>
      <c r="E14" s="3"/>
      <c r="F14" s="4" t="s">
        <v>7</v>
      </c>
      <c r="G14" s="3" t="s">
        <v>151</v>
      </c>
      <c r="H14" s="5" t="str">
        <f>HYPERLINK("https://www.mysolution.com/hubfs/A%20-%20Mysolution/Cao/Opbouw%20reserveringen%20op%20basis%20van%20verschillende%20grondslagen%202026_30102025.pdf?hsLang=nl","Opbouw reserveringen op basis van verschillende grondslagen")</f>
        <v>Opbouw reserveringen op basis van verschillende grondslagen</v>
      </c>
      <c r="I14" s="10">
        <v>45988</v>
      </c>
    </row>
    <row r="15" spans="1:9" ht="30" x14ac:dyDescent="0.25">
      <c r="A15" s="26" t="s">
        <v>77</v>
      </c>
      <c r="B15" s="26" t="s">
        <v>2</v>
      </c>
      <c r="C15" s="26" t="s">
        <v>13</v>
      </c>
      <c r="D15" s="31" t="s">
        <v>14</v>
      </c>
      <c r="E15" s="26" t="s">
        <v>157</v>
      </c>
      <c r="F15" s="26" t="s">
        <v>4</v>
      </c>
      <c r="G15" s="31" t="s">
        <v>15</v>
      </c>
      <c r="H15" s="26"/>
      <c r="I15" s="30">
        <v>45988</v>
      </c>
    </row>
    <row r="16" spans="1:9" ht="45" x14ac:dyDescent="0.25">
      <c r="A16" s="41" t="s">
        <v>85</v>
      </c>
      <c r="B16" s="42" t="s">
        <v>2</v>
      </c>
      <c r="C16" s="43" t="s">
        <v>158</v>
      </c>
      <c r="D16" s="43" t="s">
        <v>159</v>
      </c>
      <c r="E16" s="43" t="s">
        <v>160</v>
      </c>
      <c r="F16" s="42" t="s">
        <v>7</v>
      </c>
      <c r="G16" s="43" t="s">
        <v>151</v>
      </c>
      <c r="H16" s="44" t="str">
        <f>HYPERLINK("https://www.mysolution.com/hubfs/A%20-%20Mysolution/Cao/Loongegevens%20voor%20overrulen%20VD%20en%20VG%20op%20resourceniveau_30102025.pdf", "Overgangsregeling bij terugval in arbeidsvoorwaarden")</f>
        <v>Overgangsregeling bij terugval in arbeidsvoorwaarden</v>
      </c>
      <c r="I16" s="45">
        <v>45988</v>
      </c>
    </row>
    <row r="17" spans="1:9" ht="45" x14ac:dyDescent="0.25">
      <c r="A17" s="26" t="s">
        <v>86</v>
      </c>
      <c r="B17" s="27" t="s">
        <v>2</v>
      </c>
      <c r="C17" s="28" t="s">
        <v>162</v>
      </c>
      <c r="D17" s="28" t="s">
        <v>163</v>
      </c>
      <c r="E17" s="28" t="s">
        <v>164</v>
      </c>
      <c r="F17" s="27" t="s">
        <v>4</v>
      </c>
      <c r="G17" s="28" t="s">
        <v>151</v>
      </c>
      <c r="H17" s="29" t="str">
        <f>HYPERLINK("https://www.mysolution.com/hubfs/A%20-%20Mysolution/CAO/Vakantiedagen%20bij%20vast%20loon%20obv%20cao_03102025.pdf?hsLang=nl&amp;_gl=1*1n9mxun*_up*MQ..*_ga*MTgyNzAyNjAyNS4xNzYzNzIwODgz*_ga_HB14MP2G04*czE3NjM3MjA4ODMkbzEkZzAkdDE3NjM3MjA4ODMkajYwJGwwJGgw","Vakantiedagen bij vast loon o.b.v. cao")</f>
        <v>Vakantiedagen bij vast loon o.b.v. cao</v>
      </c>
      <c r="I17" s="30">
        <v>45988</v>
      </c>
    </row>
    <row r="18" spans="1:9" ht="120" x14ac:dyDescent="0.25">
      <c r="A18" s="41" t="s">
        <v>71</v>
      </c>
      <c r="B18" s="41" t="s">
        <v>91</v>
      </c>
      <c r="C18" s="41" t="s">
        <v>61</v>
      </c>
      <c r="D18" s="9" t="s">
        <v>94</v>
      </c>
      <c r="E18" s="41" t="s">
        <v>166</v>
      </c>
      <c r="F18" s="41"/>
      <c r="G18" s="9" t="s">
        <v>151</v>
      </c>
      <c r="H18" s="41"/>
      <c r="I18" s="45">
        <v>45988</v>
      </c>
    </row>
    <row r="19" spans="1:9" ht="60" x14ac:dyDescent="0.25">
      <c r="A19" s="26" t="s">
        <v>72</v>
      </c>
      <c r="B19" s="27" t="s">
        <v>91</v>
      </c>
      <c r="C19" s="28" t="s">
        <v>97</v>
      </c>
      <c r="D19" s="28" t="s">
        <v>62</v>
      </c>
      <c r="E19" s="28" t="s">
        <v>93</v>
      </c>
      <c r="F19" s="27"/>
      <c r="G19" s="28" t="s">
        <v>151</v>
      </c>
      <c r="H19" s="29"/>
      <c r="I19" s="30">
        <v>45988</v>
      </c>
    </row>
    <row r="20" spans="1:9" ht="42.6" customHeight="1" x14ac:dyDescent="0.25">
      <c r="A20" s="7" t="s">
        <v>73</v>
      </c>
      <c r="B20" s="4" t="s">
        <v>91</v>
      </c>
      <c r="C20" s="3" t="s">
        <v>96</v>
      </c>
      <c r="D20" s="3" t="s">
        <v>95</v>
      </c>
      <c r="E20" s="3" t="s">
        <v>98</v>
      </c>
      <c r="F20" s="4"/>
      <c r="G20" s="3" t="s">
        <v>151</v>
      </c>
      <c r="H20" s="5"/>
      <c r="I20" s="10">
        <v>45988</v>
      </c>
    </row>
    <row r="21" spans="1:9" ht="47.25" customHeight="1" x14ac:dyDescent="0.25">
      <c r="A21" s="26" t="s">
        <v>92</v>
      </c>
      <c r="B21" s="26" t="s">
        <v>91</v>
      </c>
      <c r="C21" s="26" t="s">
        <v>100</v>
      </c>
      <c r="D21" s="31" t="s">
        <v>101</v>
      </c>
      <c r="E21" s="26" t="s">
        <v>102</v>
      </c>
      <c r="F21" s="26"/>
      <c r="G21" s="31" t="s">
        <v>151</v>
      </c>
      <c r="H21" s="26"/>
      <c r="I21" s="30">
        <v>45988</v>
      </c>
    </row>
    <row r="22" spans="1:9" ht="93.75" customHeight="1" x14ac:dyDescent="0.25">
      <c r="A22" s="41" t="s">
        <v>99</v>
      </c>
      <c r="B22" s="42" t="s">
        <v>91</v>
      </c>
      <c r="C22" s="43" t="s">
        <v>168</v>
      </c>
      <c r="D22" s="43" t="s">
        <v>169</v>
      </c>
      <c r="E22" s="43" t="s">
        <v>170</v>
      </c>
      <c r="F22" s="42" t="s">
        <v>9</v>
      </c>
      <c r="G22" s="43" t="s">
        <v>151</v>
      </c>
      <c r="H22" s="44"/>
      <c r="I22" s="45">
        <v>45988</v>
      </c>
    </row>
    <row r="23" spans="1:9" ht="45" x14ac:dyDescent="0.25">
      <c r="A23" s="26" t="s">
        <v>87</v>
      </c>
      <c r="B23" s="27" t="s">
        <v>22</v>
      </c>
      <c r="C23" s="28" t="s">
        <v>172</v>
      </c>
      <c r="D23" s="28" t="s">
        <v>106</v>
      </c>
      <c r="E23" s="28"/>
      <c r="F23" s="27" t="s">
        <v>7</v>
      </c>
      <c r="G23" s="28" t="s">
        <v>151</v>
      </c>
      <c r="H23" s="29"/>
      <c r="I23" s="30">
        <v>45988</v>
      </c>
    </row>
    <row r="24" spans="1:9" ht="30" x14ac:dyDescent="0.25">
      <c r="A24" s="41" t="s">
        <v>88</v>
      </c>
      <c r="B24" s="41" t="s">
        <v>22</v>
      </c>
      <c r="C24" s="41" t="s">
        <v>177</v>
      </c>
      <c r="D24" s="9" t="s">
        <v>178</v>
      </c>
      <c r="E24" s="41" t="s">
        <v>179</v>
      </c>
      <c r="F24" s="41"/>
      <c r="G24" s="9" t="s">
        <v>151</v>
      </c>
      <c r="H24" s="41"/>
      <c r="I24" s="45">
        <v>45988</v>
      </c>
    </row>
    <row r="25" spans="1:9" x14ac:dyDescent="0.25">
      <c r="A25" s="26" t="s">
        <v>89</v>
      </c>
      <c r="B25" s="27" t="s">
        <v>22</v>
      </c>
      <c r="C25" s="28" t="s">
        <v>107</v>
      </c>
      <c r="D25" s="28" t="s">
        <v>90</v>
      </c>
      <c r="E25" s="28" t="s">
        <v>108</v>
      </c>
      <c r="F25" s="27" t="s">
        <v>4</v>
      </c>
      <c r="G25" s="28" t="s">
        <v>151</v>
      </c>
      <c r="H25" s="29" t="str">
        <f>HYPERLINK("https://www.mysolution.com/hubfs/A%20-%20Mysolution/Cao/Pensioencompensatie_20112025.pdf?hsLang=nl&amp;_gl=1*1052gpj*_up*MQ..*_ga*MTgyNzAyNjAyNS4xNzYzNzIwODgz*_ga_HB14MP2G04*czE3NjM3MjA4ODMkbzEkZzAkdDE3NjM3MjA4ODMkajYwJGwwJGgw","Pensioencompensatie")</f>
        <v>Pensioencompensatie</v>
      </c>
      <c r="I25" s="30">
        <v>45988</v>
      </c>
    </row>
    <row r="26" spans="1:9" ht="30" x14ac:dyDescent="0.25">
      <c r="A26" s="7" t="s">
        <v>115</v>
      </c>
      <c r="B26" s="4" t="s">
        <v>22</v>
      </c>
      <c r="C26" s="3" t="s">
        <v>120</v>
      </c>
      <c r="D26" s="3" t="s">
        <v>116</v>
      </c>
      <c r="E26" s="3" t="s">
        <v>117</v>
      </c>
      <c r="F26" s="4" t="s">
        <v>118</v>
      </c>
      <c r="G26" s="3" t="s">
        <v>119</v>
      </c>
      <c r="H26" s="5" t="s">
        <v>180</v>
      </c>
      <c r="I26" s="10">
        <v>45988</v>
      </c>
    </row>
    <row r="27" spans="1:9" x14ac:dyDescent="0.25">
      <c r="A27" s="26" t="s">
        <v>103</v>
      </c>
      <c r="B27" s="26" t="s">
        <v>104</v>
      </c>
      <c r="C27" s="26" t="s">
        <v>105</v>
      </c>
      <c r="D27" s="31" t="s">
        <v>90</v>
      </c>
      <c r="E27" s="26"/>
      <c r="F27" s="26" t="s">
        <v>4</v>
      </c>
      <c r="G27" s="31" t="s">
        <v>151</v>
      </c>
      <c r="H27" s="26" t="str">
        <f>HYPERLINK("https://www.mysolution.com/hubfs/A%20-%20Mysolution/Cao/Individueel%20keuzebudget_13112025.pdf?hsLang=nl&amp;_gl=1*hv9dbw*_up*MQ..*_ga*MTgyNzAyNjAyNS4xNzYzNzIwODgz*_ga_HB14MP2G04*czE3NjM3MjA4ODMkbzEkZzAkdDE3NjM3MjA4ODMkajYwJGwwJGgw","Individueel Keuzebudget IKB)")</f>
        <v>Individueel Keuzebudget IKB)</v>
      </c>
      <c r="I27" s="30">
        <v>45988</v>
      </c>
    </row>
    <row r="28" spans="1:9" x14ac:dyDescent="0.25">
      <c r="A28" s="41" t="s">
        <v>110</v>
      </c>
      <c r="B28" s="42" t="s">
        <v>16</v>
      </c>
      <c r="C28" s="43" t="s">
        <v>17</v>
      </c>
      <c r="D28" s="43" t="s">
        <v>109</v>
      </c>
      <c r="E28" s="43"/>
      <c r="F28" s="42"/>
      <c r="G28" s="43" t="s">
        <v>151</v>
      </c>
      <c r="H28" s="44"/>
      <c r="I28" s="45">
        <v>45988</v>
      </c>
    </row>
    <row r="29" spans="1:9" ht="60" x14ac:dyDescent="0.25">
      <c r="A29" s="26" t="s">
        <v>111</v>
      </c>
      <c r="B29" s="27" t="s">
        <v>181</v>
      </c>
      <c r="C29" s="28" t="s">
        <v>114</v>
      </c>
      <c r="D29" s="28" t="s">
        <v>182</v>
      </c>
      <c r="E29" s="28" t="s">
        <v>112</v>
      </c>
      <c r="F29" s="27" t="s">
        <v>7</v>
      </c>
      <c r="G29" s="28" t="s">
        <v>151</v>
      </c>
      <c r="H29" s="29"/>
      <c r="I29" s="30">
        <v>45988</v>
      </c>
    </row>
    <row r="30" spans="1:9" ht="90" x14ac:dyDescent="0.25">
      <c r="A30" s="41" t="s">
        <v>121</v>
      </c>
      <c r="B30" s="41" t="s">
        <v>122</v>
      </c>
      <c r="C30" s="41" t="s">
        <v>122</v>
      </c>
      <c r="D30" s="9" t="s">
        <v>183</v>
      </c>
      <c r="E30" s="41" t="s">
        <v>184</v>
      </c>
      <c r="F30" s="41" t="s">
        <v>7</v>
      </c>
      <c r="G30" s="9" t="s">
        <v>151</v>
      </c>
      <c r="H30" s="41"/>
      <c r="I30" s="45">
        <v>45988</v>
      </c>
    </row>
    <row r="31" spans="1:9" ht="60" x14ac:dyDescent="0.25">
      <c r="A31" s="26" t="s">
        <v>125</v>
      </c>
      <c r="B31" s="27" t="s">
        <v>18</v>
      </c>
      <c r="C31" s="28" t="s">
        <v>129</v>
      </c>
      <c r="D31" s="28" t="s">
        <v>136</v>
      </c>
      <c r="E31" s="28" t="s">
        <v>130</v>
      </c>
      <c r="F31" s="27" t="s">
        <v>123</v>
      </c>
      <c r="G31" s="28" t="s">
        <v>134</v>
      </c>
      <c r="H31" s="29"/>
      <c r="I31" s="30">
        <v>45988</v>
      </c>
    </row>
    <row r="32" spans="1:9" ht="45" x14ac:dyDescent="0.25">
      <c r="A32" s="7" t="s">
        <v>126</v>
      </c>
      <c r="B32" s="4" t="s">
        <v>18</v>
      </c>
      <c r="C32" s="3" t="s">
        <v>19</v>
      </c>
      <c r="D32" s="3" t="s">
        <v>131</v>
      </c>
      <c r="E32" s="3" t="s">
        <v>132</v>
      </c>
      <c r="F32" s="4" t="s">
        <v>7</v>
      </c>
      <c r="G32" s="3" t="s">
        <v>134</v>
      </c>
      <c r="H32" s="5"/>
      <c r="I32" s="10">
        <v>45988</v>
      </c>
    </row>
    <row r="33" spans="1:9" ht="60" x14ac:dyDescent="0.25">
      <c r="A33" s="26" t="s">
        <v>127</v>
      </c>
      <c r="B33" s="26" t="s">
        <v>18</v>
      </c>
      <c r="C33" s="26" t="s">
        <v>20</v>
      </c>
      <c r="D33" s="31" t="s">
        <v>124</v>
      </c>
      <c r="E33" s="26"/>
      <c r="F33" s="26" t="s">
        <v>135</v>
      </c>
      <c r="G33" s="31" t="s">
        <v>133</v>
      </c>
      <c r="H33" s="26"/>
      <c r="I33" s="30">
        <v>45988</v>
      </c>
    </row>
    <row r="34" spans="1:9" ht="30" x14ac:dyDescent="0.25">
      <c r="A34" s="41" t="s">
        <v>128</v>
      </c>
      <c r="B34" s="42" t="s">
        <v>18</v>
      </c>
      <c r="C34" s="43" t="s">
        <v>21</v>
      </c>
      <c r="D34" s="43"/>
      <c r="E34" s="43"/>
      <c r="F34" s="42" t="s">
        <v>135</v>
      </c>
      <c r="G34" s="43" t="s">
        <v>133</v>
      </c>
      <c r="H34" s="44"/>
      <c r="I34" s="45">
        <v>45988</v>
      </c>
    </row>
    <row r="35" spans="1:9" x14ac:dyDescent="0.25">
      <c r="G35" s="3"/>
      <c r="H35" s="6"/>
    </row>
  </sheetData>
  <phoneticPr fontId="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9CC95-85C9-44DA-9BDA-E18C2F831CFF}">
  <dimension ref="A1:F15"/>
  <sheetViews>
    <sheetView workbookViewId="0">
      <pane ySplit="2" topLeftCell="A3" activePane="bottomLeft" state="frozen"/>
      <selection pane="bottomLeft" activeCell="C7" sqref="C7"/>
    </sheetView>
  </sheetViews>
  <sheetFormatPr defaultRowHeight="15" x14ac:dyDescent="0.25"/>
  <cols>
    <col min="1" max="1" width="8.85546875" bestFit="1" customWidth="1"/>
    <col min="2" max="2" width="43.28515625" bestFit="1" customWidth="1"/>
    <col min="3" max="3" width="102.85546875" bestFit="1" customWidth="1"/>
    <col min="4" max="4" width="68.28515625" style="2" bestFit="1" customWidth="1"/>
    <col min="5" max="5" width="49.5703125" bestFit="1" customWidth="1"/>
    <col min="6" max="6" width="14.42578125" bestFit="1" customWidth="1"/>
  </cols>
  <sheetData>
    <row r="1" spans="1:6" ht="119.25" customHeight="1" x14ac:dyDescent="0.25">
      <c r="A1" s="39"/>
      <c r="B1" s="39"/>
      <c r="C1" s="32"/>
      <c r="D1" s="32"/>
      <c r="E1" s="32"/>
      <c r="F1" s="32"/>
    </row>
    <row r="2" spans="1:6" x14ac:dyDescent="0.25">
      <c r="A2" s="33" t="s">
        <v>161</v>
      </c>
      <c r="B2" s="33" t="s">
        <v>25</v>
      </c>
      <c r="C2" s="34" t="s">
        <v>23</v>
      </c>
      <c r="D2" s="34" t="s">
        <v>24</v>
      </c>
      <c r="E2" s="34" t="s">
        <v>185</v>
      </c>
      <c r="F2" s="33" t="s">
        <v>171</v>
      </c>
    </row>
    <row r="3" spans="1:6" ht="240" x14ac:dyDescent="0.25">
      <c r="A3" s="11" t="s">
        <v>55</v>
      </c>
      <c r="B3" s="11" t="s">
        <v>175</v>
      </c>
      <c r="C3" s="12" t="s">
        <v>187</v>
      </c>
      <c r="D3" s="12" t="s">
        <v>186</v>
      </c>
      <c r="E3" s="13"/>
      <c r="F3" s="14">
        <v>45988</v>
      </c>
    </row>
    <row r="4" spans="1:6" ht="225" x14ac:dyDescent="0.25">
      <c r="A4" s="15" t="s">
        <v>57</v>
      </c>
      <c r="B4" s="15" t="s">
        <v>188</v>
      </c>
      <c r="C4" s="16" t="s">
        <v>38</v>
      </c>
      <c r="D4" s="17" t="s">
        <v>39</v>
      </c>
      <c r="E4" s="18" t="str">
        <f>HYPERLINK("https://www.mysolution.com/hubfs/Cao%20doorsnijdingen.pdf?hsLang=nl&amp;_gl=1*ueq904*_up*MQ..*_ga*MTk1NjUwNjkyNy4xNzYzNzE2MjQ2*_ga_HB14MP2G04*czE3NjM3MTYyNDYkbzEkZzAkdDE3NjM3MTYyNDYkajYwJGwwJGgw", "Cao als doorsnijding")</f>
        <v>Cao als doorsnijding</v>
      </c>
      <c r="F4" s="19">
        <v>45988</v>
      </c>
    </row>
    <row r="5" spans="1:6" ht="120" x14ac:dyDescent="0.25">
      <c r="A5" s="11" t="s">
        <v>71</v>
      </c>
      <c r="B5" s="11" t="s">
        <v>26</v>
      </c>
      <c r="C5" s="20" t="s">
        <v>29</v>
      </c>
      <c r="D5" s="12" t="s">
        <v>46</v>
      </c>
      <c r="E5" s="13"/>
      <c r="F5" s="14">
        <v>45988</v>
      </c>
    </row>
    <row r="6" spans="1:6" ht="75" x14ac:dyDescent="0.25">
      <c r="A6" s="15" t="s">
        <v>72</v>
      </c>
      <c r="B6" s="15" t="s">
        <v>26</v>
      </c>
      <c r="C6" s="40" t="s">
        <v>43</v>
      </c>
      <c r="D6" s="17" t="s">
        <v>44</v>
      </c>
      <c r="E6" s="18"/>
      <c r="F6" s="19">
        <v>45988</v>
      </c>
    </row>
    <row r="7" spans="1:6" ht="90" x14ac:dyDescent="0.25">
      <c r="A7" s="11" t="s">
        <v>87</v>
      </c>
      <c r="B7" s="11" t="s">
        <v>27</v>
      </c>
      <c r="C7" s="20" t="s">
        <v>28</v>
      </c>
      <c r="D7" s="12" t="s">
        <v>40</v>
      </c>
      <c r="E7" s="20"/>
      <c r="F7" s="14">
        <v>45988</v>
      </c>
    </row>
    <row r="8" spans="1:6" ht="105" x14ac:dyDescent="0.25">
      <c r="A8" s="15" t="s">
        <v>88</v>
      </c>
      <c r="B8" s="15" t="s">
        <v>27</v>
      </c>
      <c r="C8" s="16" t="s">
        <v>30</v>
      </c>
      <c r="D8" s="17" t="s">
        <v>189</v>
      </c>
      <c r="E8" s="18" t="str">
        <f>HYPERLINK("https://www.mysolution.com/hubfs/A%20-%20Mysolution/Cao/Loongegevens%20voor%20overrulen%20VD%20en%20VG%20op%20resourceniveau_30102025.pdf", "Overgangsregeling bij terugval in arbeidsvoorwaarden")</f>
        <v>Overgangsregeling bij terugval in arbeidsvoorwaarden</v>
      </c>
      <c r="F8" s="19">
        <v>45988</v>
      </c>
    </row>
    <row r="9" spans="1:6" ht="45" x14ac:dyDescent="0.25">
      <c r="A9" s="11" t="s">
        <v>89</v>
      </c>
      <c r="B9" s="11" t="s">
        <v>27</v>
      </c>
      <c r="C9" s="12" t="s">
        <v>31</v>
      </c>
      <c r="D9" s="12" t="s">
        <v>190</v>
      </c>
      <c r="E9" s="13"/>
      <c r="F9" s="14">
        <v>45988</v>
      </c>
    </row>
    <row r="10" spans="1:6" ht="60" x14ac:dyDescent="0.25">
      <c r="A10" s="15" t="s">
        <v>115</v>
      </c>
      <c r="B10" s="15" t="s">
        <v>27</v>
      </c>
      <c r="C10" s="16" t="s">
        <v>32</v>
      </c>
      <c r="D10" s="17" t="s">
        <v>41</v>
      </c>
      <c r="E10" s="18"/>
      <c r="F10" s="19">
        <v>45988</v>
      </c>
    </row>
    <row r="11" spans="1:6" ht="80.45" customHeight="1" x14ac:dyDescent="0.25">
      <c r="A11" s="11" t="s">
        <v>103</v>
      </c>
      <c r="B11" s="11" t="s">
        <v>33</v>
      </c>
      <c r="C11" s="20" t="s">
        <v>45</v>
      </c>
      <c r="D11" s="12" t="s">
        <v>191</v>
      </c>
      <c r="E11" s="13"/>
      <c r="F11" s="14">
        <v>45988</v>
      </c>
    </row>
    <row r="12" spans="1:6" ht="60" x14ac:dyDescent="0.25">
      <c r="A12" s="15" t="s">
        <v>173</v>
      </c>
      <c r="B12" s="15" t="s">
        <v>33</v>
      </c>
      <c r="C12" s="16" t="s">
        <v>113</v>
      </c>
      <c r="D12" s="17" t="s">
        <v>165</v>
      </c>
      <c r="E12" s="18" t="str">
        <f>HYPERLINK("https://www.mysolution.com/hubfs/Cao%20doorsnijdingen.pdf?hsLang=nl&amp;_gl=1*ueq904*_up*MQ..*_ga*MTk1NjUwNjkyNy4xNzYzNzE2MjQ2*_ga_HB14MP2G04*czE3NjM3MTYyNDYkbzEkZzAkdDE3NjM3MTYyNDYkajYwJGwwJGgw", "Cao als doorsnijding")</f>
        <v>Cao als doorsnijding</v>
      </c>
      <c r="F12" s="19">
        <v>45988</v>
      </c>
    </row>
    <row r="13" spans="1:6" ht="30" x14ac:dyDescent="0.25">
      <c r="A13" s="11" t="s">
        <v>110</v>
      </c>
      <c r="B13" s="11" t="s">
        <v>174</v>
      </c>
      <c r="C13" s="12" t="s">
        <v>34</v>
      </c>
      <c r="D13" s="12" t="s">
        <v>42</v>
      </c>
      <c r="E13" s="13"/>
      <c r="F13" s="14">
        <v>45988</v>
      </c>
    </row>
    <row r="14" spans="1:6" ht="90" x14ac:dyDescent="0.25">
      <c r="A14" s="15" t="s">
        <v>111</v>
      </c>
      <c r="B14" s="15" t="s">
        <v>176</v>
      </c>
      <c r="C14" s="17" t="s">
        <v>35</v>
      </c>
      <c r="D14" s="17" t="s">
        <v>47</v>
      </c>
      <c r="E14" s="18"/>
      <c r="F14" s="19">
        <v>45988</v>
      </c>
    </row>
    <row r="15" spans="1:6" x14ac:dyDescent="0.25">
      <c r="A15" s="21" t="s">
        <v>121</v>
      </c>
      <c r="B15" s="21" t="s">
        <v>36</v>
      </c>
      <c r="C15" s="22" t="s">
        <v>37</v>
      </c>
      <c r="D15" s="23" t="s">
        <v>48</v>
      </c>
      <c r="E15" s="24"/>
      <c r="F15" s="25">
        <v>45988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37E13407C97E478842381B13C2C562" ma:contentTypeVersion="11" ma:contentTypeDescription="Create a new document." ma:contentTypeScope="" ma:versionID="2c9575c87df13330d840643b55f5dc0f">
  <xsd:schema xmlns:xsd="http://www.w3.org/2001/XMLSchema" xmlns:xs="http://www.w3.org/2001/XMLSchema" xmlns:p="http://schemas.microsoft.com/office/2006/metadata/properties" xmlns:ns2="a4d05f5b-72c2-4afd-8365-790138dba77b" xmlns:ns3="cbd9c9ce-8af7-493b-aa24-93c5401bdb53" targetNamespace="http://schemas.microsoft.com/office/2006/metadata/properties" ma:root="true" ma:fieldsID="74f60bc17a8f61dadfd49600e5392879" ns2:_="" ns3:_="">
    <xsd:import namespace="a4d05f5b-72c2-4afd-8365-790138dba77b"/>
    <xsd:import namespace="cbd9c9ce-8af7-493b-aa24-93c5401bdb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05f5b-72c2-4afd-8365-790138dba7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59d6084-5c82-4710-aeda-40b3dfe0549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d9c9ce-8af7-493b-aa24-93c5401bdb5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9a16cc4-5147-4616-8bba-b792e16fe9d1}" ma:internalName="TaxCatchAll" ma:showField="CatchAllData" ma:web="cbd9c9ce-8af7-493b-aa24-93c5401bdb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d9c9ce-8af7-493b-aa24-93c5401bdb53" xsi:nil="true"/>
    <lcf76f155ced4ddcb4097134ff3c332f xmlns="a4d05f5b-72c2-4afd-8365-790138dba77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E74A8A-0673-445D-924D-FAFCC4A0D455}">
  <ds:schemaRefs>
    <ds:schemaRef ds:uri="http://schemas.microsoft.com/sharepoint/v3/contenttype/forms"/>
  </ds:schemaRefs>
</ds:datastoreItem>
</file>

<file path=customXml/itemProps2.xml><?xml version="1.0" encoding="utf-8"?>
<ds:datastoreItem xmlns:ds="http://schemas.openxmlformats.org/officeDocument/2006/customXml" ds:itemID="{8A7461D1-0738-475F-94DE-7B7752554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05f5b-72c2-4afd-8365-790138dba77b"/>
    <ds:schemaRef ds:uri="cbd9c9ce-8af7-493b-aa24-93c5401bd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EEE01-7F7F-46C5-9917-91C3596473F3}">
  <ds:schemaRef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cbd9c9ce-8af7-493b-aa24-93c5401bdb53"/>
    <ds:schemaRef ds:uri="a4d05f5b-72c2-4afd-8365-790138dba77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Checklist</vt:lpstr>
      <vt:lpstr>FAQ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Maaike Kolkman</dc:creator>
  <cp:keywords/>
  <dc:description/>
  <cp:lastModifiedBy>Rutger de Haan</cp:lastModifiedBy>
  <cp:revision/>
  <dcterms:created xsi:type="dcterms:W3CDTF">2025-09-19T11:55:19Z</dcterms:created>
  <dcterms:modified xsi:type="dcterms:W3CDTF">2025-11-27T19:39:27Z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0x0101007237E13407C97E478842381B13C2C562</vt:lpwstr>
  </property>
  <property fmtid="{D5CDD505-2E9C-101B-9397-08002B2CF9AE}" pid="3" name="MediaServiceImageTags">
    <vt:lpwstr/>
  </property>
</Properties>
</file>