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mysolution.sharepoint.com/sites/Gelijkwaardigebeloning/Shared Documents/Gelijkwaardig belonen/"/>
    </mc:Choice>
  </mc:AlternateContent>
  <xr:revisionPtr revIDLastSave="1307" documentId="8_{52984BC2-5E3B-4B79-82F4-95122293B493}" xr6:coauthVersionLast="47" xr6:coauthVersionMax="47" xr10:uidLastSave="{F2352612-41DF-4467-BCCD-F7E0624D8BDA}"/>
  <bookViews>
    <workbookView xWindow="-108" yWindow="-108" windowWidth="30936" windowHeight="16776" xr2:uid="{BE67C653-3983-4C44-BE9B-5791CEE91C93}"/>
  </bookViews>
  <sheets>
    <sheet name="Checklist" sheetId="1" r:id="rId1"/>
    <sheet name="FAQ"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 l="1"/>
  <c r="E12" i="3"/>
  <c r="E4" i="3"/>
  <c r="H29" i="1"/>
  <c r="H16" i="1"/>
  <c r="H17" i="1"/>
  <c r="H14" i="1"/>
  <c r="H9" i="1"/>
  <c r="H6" i="1"/>
  <c r="E8" i="3"/>
  <c r="H4" i="1"/>
  <c r="H3" i="1"/>
</calcChain>
</file>

<file path=xl/sharedStrings.xml><?xml version="1.0" encoding="utf-8"?>
<sst xmlns="http://schemas.openxmlformats.org/spreadsheetml/2006/main" count="387" uniqueCount="261">
  <si>
    <t>Nummer</t>
  </si>
  <si>
    <t>Thema</t>
  </si>
  <si>
    <t>Actie</t>
  </si>
  <si>
    <t>Uitvoering en/of inrichting</t>
  </si>
  <si>
    <t>Voorwaarden/Relevant indien</t>
  </si>
  <si>
    <t>Prioriteit</t>
  </si>
  <si>
    <t>Moment uitvoeren actie</t>
  </si>
  <si>
    <t>Link werkinstructie</t>
  </si>
  <si>
    <t>Laatste update</t>
  </si>
  <si>
    <t>1.1</t>
  </si>
  <si>
    <t>reserveringen MUB</t>
  </si>
  <si>
    <t>Afrekenen saldo bovenwettelijke vakantiedagen MUB 2025</t>
  </si>
  <si>
    <t>eenmalige actie import saldi in loondagboek na laatste loonrun wk</t>
  </si>
  <si>
    <t>Contractfasen met uitzendbeding (MUB) en afrekenen saldo VAKBW in 2025 gewenst. Zonder afrekenen worden dagen gewoon meegenomen naar 2026 (in tijd).</t>
  </si>
  <si>
    <t>Indien contractfasen MUB  actief</t>
  </si>
  <si>
    <t>Na de laatste verloning 2025</t>
  </si>
  <si>
    <t>1.2</t>
  </si>
  <si>
    <t>Afrekenen saldo kort verzuim en feestdagen MUB 2025</t>
  </si>
  <si>
    <t>Betalingsperiode week 52, maand 12 of 4 wekenperiode 13 op de reserveringssoort instellen</t>
  </si>
  <si>
    <t>Contractfasen met uitzendbeding (MUB) 
Kort verzuim is er dan altijd
Feestdagen kan van toepassing zijn, maar wordt vaak collectief voorzien ipv individueel</t>
  </si>
  <si>
    <t>Voor de laatste verloning 2025</t>
  </si>
  <si>
    <t>2.1</t>
  </si>
  <si>
    <t xml:space="preserve">Vakantiedagen en vakantiegeld </t>
  </si>
  <si>
    <t>Afwijkend looncomponent voor vakantiegeld of vakantiedagen</t>
  </si>
  <si>
    <t>Controleer of je standaard opbouwcomponenten hanteert</t>
  </si>
  <si>
    <t>Wanneer je geen gebruik maakt van de standaard looncomponenten RES_VG_OPBOUW, RES_VD_OPBOUW_W en RES_VD_OPBOUW_BW dan wordt er niet gerekend met de vakantiedagen en vakantiegeld van de cao. Wil je dit wel dan dien je over te stappen naar deze componenten. Schake hiervoor een consultant in.</t>
  </si>
  <si>
    <t>Noodzakelijk</t>
  </si>
  <si>
    <t>z.s.m.</t>
  </si>
  <si>
    <t>2.2</t>
  </si>
  <si>
    <t>Controleer loonjaarinstellingen 2026 inclusief bepalen werkbare dagen methode</t>
  </si>
  <si>
    <t xml:space="preserve">In principe worden de waarden door Mysolution geconverteerd vanuit de instellingen tm 2025. Echter het kan zijn dat er aanpassingen gewenst zijn op:
* wel/niet toepassen van vakantiereserveringen per cao
* bepaling van de werkbare dagen 
Let op! Als de bedrijfseenheid een uitzendbedrijf is, maar de cao-code tm 2025 niet op 633 (ABU) of 1060 (NBBU) staat, dan dient het vinkje feestdagen handmatig uitgezet te worden. 
</t>
  </si>
  <si>
    <t xml:space="preserve">Alle bedrijfseenheden waarop verloond wordt
</t>
  </si>
  <si>
    <t>Voor de eerste verloning 2026</t>
  </si>
  <si>
    <t>2.3</t>
  </si>
  <si>
    <t>Feestdagen opnemen in grondslag vakantiedagen</t>
  </si>
  <si>
    <t>Aanpassen grondslaggroep samenstelling RES_VD_OPBOUW_W en RES_VD_OPBOUW_BW
Ingangsdatum (4)weekverloning 29-12-25 of maandverloning 01-01-26</t>
  </si>
  <si>
    <t>Wanneer feestdagen niet meer het aantal werkbare dagen verminderen (t.b.v. percentage opbouw vakantiedagen), dan moet over uitbetaalde feestdagen ook vakantiedagen worden opgebouwd. Let op! De instelling zou per bedrijfseenheid kunnen verschillen</t>
  </si>
  <si>
    <t>2.4</t>
  </si>
  <si>
    <t>Inrichten vakantiedagen en vakantiegeld op de cao m.i.v. 2026</t>
  </si>
  <si>
    <t>Juiste waarden per 29-12-25/01-01-2026 handmatig toevoegen indien er geen sprake is van de Caoloonkoppeling. Indien er wel sprake is van de koppeling controleren of alle data is ontvangen.</t>
  </si>
  <si>
    <t>Wanneer op de bedijfseenheid in de loonjaarinstellingen de vakantiereserveringen actief zijn. Welke actie is afhankelijk van of er wel/geen gebruik gemaakt wordt van de Caoloonkoppeling.</t>
  </si>
  <si>
    <t>2.5</t>
  </si>
  <si>
    <t xml:space="preserve">Muteren van de ingangsdata voor de door de  koppeling met Caoloon aangeleverde data. </t>
  </si>
  <si>
    <t xml:space="preserve">Muteren van de ingangsdata voor de door de  koppeling met Caoloon aangeleverde data. De waarden worden op bestaande banche-cao’s toegevoegd met als ingangsdatum de ingangsdatum van de cao.
Meestal zal deze actie uitgevoerd zijn bij het activeren van de uitgebreide koppeling met Caoloon.
</t>
  </si>
  <si>
    <t xml:space="preserve">Als in 2025 op de bedrijfseenheid het vinkje 'Cao vakantiereserveringen toepassen' al geactiveerd was dan heeft dit zonder ingrijpen effect op herberekeningen over 2025 en eerder. In dit geval moet het geïmporteerde record worden overschreven met 25 dagen (=ABU/NBBU) resp. 8,33%, Een nieuw record dient per 2026 te worden aangemaakt met de dan geldende aantallen/percentages </t>
  </si>
  <si>
    <t>Indien van toepassing op bedrijfseenheid</t>
  </si>
  <si>
    <t>Op moment van uitbreiden import vanuit caoloon met vakantiereserveringen</t>
  </si>
  <si>
    <t>2.6</t>
  </si>
  <si>
    <t>Project op loondagboekregel verplichten d.m.v. MA</t>
  </si>
  <si>
    <t>MA activeren die het onmogelijk maakt om een loondagboekregel zonder project in te voeren (op bepaalde looncomponenten)</t>
  </si>
  <si>
    <t>Zonder project kan geen CAO worden gevonden en wordt met de minimale percentages gerekend (8% vakantiegeld en 20 wettelijke vakantiedagen)
Relevant indien looncomponenten waarover VD en/of VG worden opgebouwd via het loondagboek worden verwerkt</t>
  </si>
  <si>
    <t>Optioneel</t>
  </si>
  <si>
    <t>2.7</t>
  </si>
  <si>
    <t>Leeftijdsgebonden vakantiedagen op cao vastleggen</t>
  </si>
  <si>
    <t>Leeftijdsgebonden vakantiedagen op cao vastleggen. Deze komen nog niet mee in de Caoloonkoppeling</t>
  </si>
  <si>
    <t>Relevant indien onvoorwaardelijke leeftijdsdagen van toepassing zijn</t>
  </si>
  <si>
    <t xml:space="preserve">Indien van toepassing </t>
  </si>
  <si>
    <t>2.8</t>
  </si>
  <si>
    <t>Uitzonderingen op aantal vakantiedagen op resource vastleggen</t>
  </si>
  <si>
    <t xml:space="preserve">Een extra dag op resourceniveau kan d.m.v. het loongegeven EXTRAVD worden ingericht: hierop kan een extra aantal vakantiedagen worden opgegeven.
</t>
  </si>
  <si>
    <t>Indien van toepassing bij uitlener</t>
  </si>
  <si>
    <t>2.9</t>
  </si>
  <si>
    <t>Uitzonderingen op aantal vakantiedagen op contact of project vastleggen</t>
  </si>
  <si>
    <t>Wanneer een inlener (op 1 project) wil afwijken van het aantal dagen of vakantiegeld % op de cao kan via een reserveringsgroep een afwijking worden opgegeven t.o.v. dat wat op de cao is vastgelegd. Deze reserveringsgroep wordt vanuit het project ook op de projectresource overgenomen.</t>
  </si>
  <si>
    <t>2.10</t>
  </si>
  <si>
    <t>Inrichten grondslagen vakantiegeld</t>
  </si>
  <si>
    <t>Advies: standaard grondslag uitgebreid en uitzonderingen vastleggen op cao en/of contact</t>
  </si>
  <si>
    <t>2.11</t>
  </si>
  <si>
    <t>% reserveringen niet meer afdrukken op loonstrook?</t>
  </si>
  <si>
    <t>Loonstrook layout tag verwijderen</t>
  </si>
  <si>
    <t>Na de laatste verloning 2025 en voor de 1e verloning 2026</t>
  </si>
  <si>
    <t>2.12</t>
  </si>
  <si>
    <t>Overgangsregeling bij terugval in arbeidsvoorwaarden per 2026</t>
  </si>
  <si>
    <t>Vaststellen voor welke resources dit geldt en activeren van de loongegevens.</t>
  </si>
  <si>
    <t>Let op! Dit kan nu (21-11) alleen op resourceniveau,maar zal ook op projectresourceniveau mogelijk worden gemaakt, zodat dit per plaatsing kan worden aangestuurd.</t>
  </si>
  <si>
    <t>2.13</t>
  </si>
  <si>
    <t>Overnemen vakantiedagen van cao i.c.m. vast loon</t>
  </si>
  <si>
    <t>Uren per week vastleggen per plaatsing/projectresource</t>
  </si>
  <si>
    <t>Alleen nodig indien bij vast loon de vakantiedagen afhankelijk zijn van de cao op de plaatsing (en er meerdere gelijktijdige plaatsingen kunnen zijn).</t>
  </si>
  <si>
    <t>2.14</t>
  </si>
  <si>
    <t>Overrullen % voor hele BE</t>
  </si>
  <si>
    <t xml:space="preserve">De loongegevens vooroverrullen vakantiedagen en vakantiegeld VD_OVR en VG_OVR kunnen op niveau van bedrijfseenheid indien gewenst gedefault worden </t>
  </si>
  <si>
    <t>Indien je als uitlener ervoor kiest om geen gelijke beloning toe te passen obv vakantiedagen en vakantiegeld vanuit de cao geldt er in 2026 geen standaard 8,33 en 25 dagen meer vanuit de uitzendcao. Wanneer niks anders wordt ingericht valt MSF terug op de wettelijke regeling: 20 vakantiedagen en 8% vakantiegeld. Als dat ongewenst is kan er overruled worden</t>
  </si>
  <si>
    <t>3.1</t>
  </si>
  <si>
    <t>ADV/ATV</t>
  </si>
  <si>
    <t>In principe worden de waarden door Mysolution geconverteerd vanuit de instellingen tm 2025. Echter het kan zijn dat er aanpassingen gewenst zijn op:
* wel/niet toepassen van ATV per cao
* bepaling van de werkbare dagen 
Aandachtspunt: ADV in % op CAO kan werkbare dagen tbv vakantiedagen en adv zelf niet verminderen dus advies MSF ADV niet verminderen</t>
  </si>
  <si>
    <t>ATV-opbouw mag ook nog in geld worden gecompenseerd als toeslag. In dat geval zal een werksoort op de cao's worden ingericht en geen vinkje ATV toepassen aan staan. Wanneer je ATV opbouwt in de loonberekening en direct uitbetaalt, dan zal het vinkje wel ingeschakeld zijn.</t>
  </si>
  <si>
    <t>3.2</t>
  </si>
  <si>
    <t xml:space="preserve">ATV uitbetaling opnemen in grondslag vakantiedagen </t>
  </si>
  <si>
    <t>Aanpassen grondslaggroep samenstelling RES_VD_OPBOUW_W en RES_VD_OPBOUW_BW
Ingangsdatum (4)weekverloning 29-12-25 of maandeverloning 01-01-26</t>
  </si>
  <si>
    <t xml:space="preserve">Vaak zal gekozen worden om ADV niet van de werkbare dagen voor de vakantiedagen af te halen, dat maakt het % vakantiedagen lager en betekent dat er over uitbetaling van ADV wel vakantiedagen moeten worden gereserveerd </t>
  </si>
  <si>
    <t>3.3</t>
  </si>
  <si>
    <t>ATV uitbetaling opnemen in grondslag vakantiegeld</t>
  </si>
  <si>
    <t>Aanpassen grondslaggroep samenstelling RES_VG_OPBOUW
Ingangsdatum (4)weekverloning 29-12-25 of maandeverloning 01-01-26</t>
  </si>
  <si>
    <t>Uitzondering vanuit oude uitzendcao is niet meer van toepassing in 2026</t>
  </si>
  <si>
    <t>3.4</t>
  </si>
  <si>
    <t>ATV uitbetaling opnemen in grondslag ATV zelf</t>
  </si>
  <si>
    <t>Aanpassen grondslaggroep samenstelling RES_ATV_OPBOUW
Ingangsdatum (4)weekverloning 29-12-25 of maandeverloning 01-01-26</t>
  </si>
  <si>
    <t xml:space="preserve">Indien ADV niet van de werkbare dagen voor de ADV bepaling worden afgehaald, dat maakt dat het % ADV lager en betekent dat er over uitbetaling van ADV zelf ook ADV moet worden gereserveerd </t>
  </si>
  <si>
    <t>3.5</t>
  </si>
  <si>
    <t>ATV oude varianten via werksoorten afsluiten</t>
  </si>
  <si>
    <t>ADV eerder in geld als werksoort beeindigen om dubbele opbouw te voorkomen als het vanaf 2026 via de loonberekening als ADV reservering loopt.</t>
  </si>
  <si>
    <t>Indien ADV vanuit de koppeling met caoloon wordt doorgeschoten, dan de ATV variant op basis van een vergoeding via een werksoort afsluiten. Men mag nog steeds de ADV in geld vergoeden als er maar vakantiedagen en vakantiegeld over wordt opgebouwd. Als je altijd voor een vergoeding in geld kiest via een werksoort dan kan het vinkje 'Cao ATV-reservering toepassen' op de BE loonjaarinstellingen uitstaan.</t>
  </si>
  <si>
    <t>4.1</t>
  </si>
  <si>
    <t>Pensioen</t>
  </si>
  <si>
    <t>Looncomponent PRE_STIPP_WN op loonstrook tonen</t>
  </si>
  <si>
    <t>Looncomponent PRE_STIPP_WN opnemen in loonstrookinstellingen. Gedeelte bruto vast. Vertaling op het looncomponent aanpassen, taalcode moet gewijzigd worden van ENG naar NLD.</t>
  </si>
  <si>
    <t>4.2</t>
  </si>
  <si>
    <t>Vullen werkgeverpremiepercentages op cao</t>
  </si>
  <si>
    <t>Vullen werkgeverspercentage cao voor het kunnen toepassen van de pensioencompensatie.</t>
  </si>
  <si>
    <t>Voor het kunnen toepassen van de pensioencompensatie (methode 1) moet het werkgeverspercentage op de cao worden vastgelegd.</t>
  </si>
  <si>
    <t>4.3</t>
  </si>
  <si>
    <t>Pensioencompensatie methode 1 of 2 inrichten</t>
  </si>
  <si>
    <t>zie instructie</t>
  </si>
  <si>
    <t>21-11-Methode 2 nog in ontwikkeling</t>
  </si>
  <si>
    <t>4.4</t>
  </si>
  <si>
    <t>Checken inrichting nieuwe looncomponenten voor de nieuwe producten van APG (Bouw en SGB)</t>
  </si>
  <si>
    <t>In kader van WTP zijn er voor APG nieuwe producten met nieuwe productcodes geintroduceerd</t>
  </si>
  <si>
    <t>Indien bouw en SGB pensioen van toepassing is.</t>
  </si>
  <si>
    <t>Verplicht</t>
  </si>
  <si>
    <t>Voor de 1e verloning 2027</t>
  </si>
  <si>
    <t>Zie eindejaardocument (uiterlijk 15 december beschikbaar)</t>
  </si>
  <si>
    <t>5.1</t>
  </si>
  <si>
    <t>IKB</t>
  </si>
  <si>
    <t>IKB inrichten</t>
  </si>
  <si>
    <t>6.1</t>
  </si>
  <si>
    <t>Inzien CAO info</t>
  </si>
  <si>
    <t>CAO info op plaatsing in MSR tonen</t>
  </si>
  <si>
    <t>knop 'open CAO informatie' op kaart zetten</t>
  </si>
  <si>
    <t>7.1</t>
  </si>
  <si>
    <t>ET-regeling</t>
  </si>
  <si>
    <t>Nieuwe compenenten voor de ET regeling inrichten</t>
  </si>
  <si>
    <t>De nieuwe componenten ET_UITRUIL, ET_UITRUIL_WML en ET_VERG_NETTO moeten ingericht worden, voorzien van grondslaggroepen en plaatsen op de juiste plek in looncomponentenset. Vraag consultant  voor ondersteuning.</t>
  </si>
  <si>
    <t>ET regeling in gebruik</t>
  </si>
  <si>
    <t>8.1</t>
  </si>
  <si>
    <t>Compensatie PAWW</t>
  </si>
  <si>
    <t>Als de PAWW moet worden gecompenseerd dan de einddatum van het looncomponent COMP_PAWW in de looncomponentenset verwijderen en aan het looncomponent een loongegeven koppelen met waardesoort JA/NEE die vervolgens op cao-niveau of inlener(contact)niveau gekoppeld kan worden. Op algemeen niveau zet je dit loongegeven standaard t/m 2025 op JA.</t>
  </si>
  <si>
    <t>Indien de PAWW gecompenseerd moet worden bij bepaalde cao's/inleners</t>
  </si>
  <si>
    <t>9.1</t>
  </si>
  <si>
    <t>Feestdagen</t>
  </si>
  <si>
    <t>Algemene feestdagen 2026-2030 vastleggen in nieuwe feestdagentabel 11096382 indien onvolledig vanuit conversie</t>
  </si>
  <si>
    <t>Eventueel ontbrekende algemene feestdagen aanvullen. We zien met name dat de weekenddagen 1e paasdag, 1e pinksterdag in het verleden ontbraken omdat ze niet onder de uitzendcao vielen en nu in sommige cao's wel van toepassing zijn.</t>
  </si>
  <si>
    <t>Vanuit een update hebben we alle algemene feestdagen geconverteerd vanaf de laatste datum die al in het systeem stond. Indien er dus dagen op moment van uitleveren release al in MSF stonden, maar onvolledig waren, dan moeten deze handmatig worden toegevoegd</t>
  </si>
  <si>
    <t>Check</t>
  </si>
  <si>
    <t>Voor omzetten feestdagenkalender, advies pas na januari 2026</t>
  </si>
  <si>
    <t>9.2</t>
  </si>
  <si>
    <t>Vastleggen aanvullingen en uitsluitingen op CAO, contact en/of resource in nieuwe tabel</t>
  </si>
  <si>
    <t>Eventuele uitsluitingen en aanvullingen vastleggen op gewenste niveau</t>
  </si>
  <si>
    <t>indien niet via Caoloonkoppeling ontvangen
resource uitgeruilde dagen moeten altijd handmatig verrijkt worden</t>
  </si>
  <si>
    <t>9.3</t>
  </si>
  <si>
    <t>Activeren nieuwe kalender</t>
  </si>
  <si>
    <t xml:space="preserve">Algemene instellingen bedrijfskalender feestdagen wissen
Resourcekalenders beeindigen
Urencalculator kalenders beeindigen
</t>
  </si>
  <si>
    <t>Wanneer gewenst</t>
  </si>
  <si>
    <t>Indien overstap gewenst is, advies pas na januari 2026</t>
  </si>
  <si>
    <t>9.4</t>
  </si>
  <si>
    <t>In gebruik nemen feestdagenimports en TWR's</t>
  </si>
  <si>
    <t>10.1</t>
  </si>
  <si>
    <t>Verzuim</t>
  </si>
  <si>
    <t>Werksoorten zonder vast % inrichten</t>
  </si>
  <si>
    <t xml:space="preserve">Werksoorten ZIEK01, ZIEK02 etc per 2026  aanmaken </t>
  </si>
  <si>
    <t>Indien per 01-01-2026 gebruik gemaakt gaat worden van ziektevergoedingen per cao/inlener. Wanneer deze data via caoloonkoppeling opgehaald wordt dan moet ook werksoortmapping plaatsvinden. Vaak zal dit al gebeurt zijn bij activeren uitgebreide koppeling.</t>
  </si>
  <si>
    <t>indien gewenst</t>
  </si>
  <si>
    <t>Ziektevergoedingen_1112025.pdf</t>
  </si>
  <si>
    <t>10.2</t>
  </si>
  <si>
    <t>Default werksoorten in verzuiminstellingen inrichten</t>
  </si>
  <si>
    <r>
      <t xml:space="preserve">Indien per 01-01-2026 gebruik gemaakt gaat worden van ziektevergoedingen per cao/inlener dan kunnen de 'Standaard werksoorten ziektevergoedingen' (denk aan wachtdagen, vangnet) gedefault worden.
</t>
    </r>
    <r>
      <rPr>
        <i/>
        <sz val="11"/>
        <color rgb="FF000000"/>
        <rFont val="Aptos Narrow"/>
        <family val="2"/>
        <scheme val="minor"/>
      </rPr>
      <t xml:space="preserve"> Vaak zal dit al gebeurt zijn bij activeren uitgebreide koppeling.</t>
    </r>
  </si>
  <si>
    <t>10.3</t>
  </si>
  <si>
    <t>Vastleggen ziektevergoedingen per cao of inlener miv 01-01-2026</t>
  </si>
  <si>
    <t>Vastleggen ziektevergoedingen per cao of inlener</t>
  </si>
  <si>
    <t>Indien afwijkingen op cao en inlener van toepassing en deze niet via de caoloonkoppeling binnenkomen dan kunnen deze handmatig worden vastgelegd in de ziektevergoedingen en ziektevergoeding instellingen</t>
  </si>
  <si>
    <t xml:space="preserve">Optioneel </t>
  </si>
  <si>
    <t>10.4</t>
  </si>
  <si>
    <t>Keuze maken obv welke projectresource (indien &gt; 1 plaatsing) de ziektevergoeding bepaald moet worden</t>
  </si>
  <si>
    <t>Verzuiminstelling 'Bepaling projectresource' keuze maken</t>
  </si>
  <si>
    <t>Let op! Impact op verdere toepassing arbeidsvoorwaarden zoals vakantiedagen, vakantiegeld, ziektetoeslagen</t>
  </si>
  <si>
    <t>voor 01-01-2026</t>
  </si>
  <si>
    <t>10.5</t>
  </si>
  <si>
    <t>Zaterdag en zondag default werkdag in MSF op verzuimkaart?</t>
  </si>
  <si>
    <t>Verzuiminstelling de vinkjes staan standaard uit en kunnen indien gewenst aangezet worden</t>
  </si>
  <si>
    <t>MSF Only (vanuit MSR wordt deze data aangeleverd en niet gedefault)
Als 'Bereken arbeidsomvang' tbv verzuimurenimport is uitgeschakeld op de verzuiminstelling dan geldt: als mensen niet in het weekend werken dan gaat de ziekmelding ook niet in op zaterdag of zondag. Bij 2 wachtdagen loop je dan wel een risico, maar zal niet zoveel voorkomen. Voor de verzuimurenberekening zal er geen arbeidsprofiel in het weekend worden gevonden, alleen wanneer een resource 7 uit 13 weken gewerkt heeft zullen er gemiddelde uren worden voorgezet. Default weekenddagen aan is dan een veilige optie. Als er wel wordt aangevuld o.b.v. arbeidsomvang zullen de uren over 7 dagen per week worden verspreid wat veelal niet gewenst zal zijn</t>
  </si>
  <si>
    <t>Optioneel en alleen impact indien MSF only</t>
  </si>
  <si>
    <t>zsm</t>
  </si>
  <si>
    <t>10.6</t>
  </si>
  <si>
    <t xml:space="preserve">In gebruik nemen verzuimimport </t>
  </si>
  <si>
    <t>Huidige werkwijze (bijv ziek schrijven door resource) beeindigen en uren via rapport 'Bereken verzuimuren naar urenimport' al dan niet met taakwachtrijposten</t>
  </si>
  <si>
    <t>Ziekteuren door MSF laten berekenen</t>
  </si>
  <si>
    <t>10.7</t>
  </si>
  <si>
    <t>Algemeen project deactiveren</t>
  </si>
  <si>
    <t xml:space="preserve">Algemeen project verwijderen uit ureninstellingen 
Einddatum op project
</t>
  </si>
  <si>
    <t xml:space="preserve">Wanneer tm 2025 gewerkt werd met een algemeen project en 2025 alles op klantprojecten wordt geschreven dan kun je het algemene project, na de laatste urenstaten 2025, verwijderen uit de ureninstellingen en een einddatum geven </t>
  </si>
  <si>
    <t>10.8</t>
  </si>
  <si>
    <t>Proces afwijkende wachtdagen inrichten</t>
  </si>
  <si>
    <t>Maak een flexveld aan op de cao waar je vastlegt of daar sprake van is.
Signaleer in MSF dmv een MA (melding of workflowmail) dat er sprake is van afwijkende wachtdagen  
Of: Signaleer in MSR obv een custom veld op de CAO</t>
  </si>
  <si>
    <t>Wanneer er voorwaarden gelden op toepassing van wachtdagen: bijvoorbeeld max 3x per jaar of vanaf de 4e ziekmelding</t>
  </si>
  <si>
    <t>MA voorbeeld in PP vragenuurtje 12-12-2025</t>
  </si>
  <si>
    <t>11.1</t>
  </si>
  <si>
    <t>Vastloon</t>
  </si>
  <si>
    <t>Vinkje 'projectgegevens bijlezen' aanzetten op BE</t>
  </si>
  <si>
    <t>Wanneer er (soms) sprake is van meerdere plaatsingen gelijktijdig en het  brutoloon daarom verdeeld moeten worden over meerdere loonregels tbv bijv vakantiegeld of EJU grondslagen</t>
  </si>
  <si>
    <t>zsm voor eerste verloning 2026</t>
  </si>
  <si>
    <t>11.2</t>
  </si>
  <si>
    <t>Vastleggen uren per week op plaatsing</t>
  </si>
  <si>
    <t xml:space="preserve">Veld 'uren per week' op de plaatsingen vullen wanneer er sprake is van een vastloon contract én meerdere plaatsingen. Wanneer er geen uren gevuld zijn wordt er een ongewogen gemiddelde berekend. </t>
  </si>
  <si>
    <t>Wanneer er gerekend moet worden met vakantiedagen en vakantiegeld vanaf de cao (vinkje vakantiereserveringen op BE) of tbv andere looncomponenten zoals EJU vanuit de cao, brutoloon moeten worden gesplist over projectresources met bijbehorende cao's</t>
  </si>
  <si>
    <t>Nieuwe looncomponenten voor directe uitbetaling vakantie- en ATV-dagen inrichten</t>
  </si>
  <si>
    <t xml:space="preserve">Relevante 3 nieuwe looncomponenten opnemen in looncomponentenset
RES_VD_UITBET_W RES_VD_UITBET_BW RES_ATV_UITBET  </t>
  </si>
  <si>
    <t xml:space="preserve">Als men voor de opbouw van een reservering uitgaat van het volledig aantal werkbare dagen in een jaar, dan moet er ook over de opname van vakantie- of ATV-dagen worden opgebouwd. Maar wanneer vakantie- of ATV-dagen direct worden uitbetaald (dus niet genoten), dan moet hierover juist niet worden opgebouwd. Om dit onderscheid tussen opname en directe uitbetaling in de looninrichting te kunnen maken zijn nu 3 nieuwe looncomponenten geïntroduceerd voor de directe uitbetaling van vakantie- of ATV-dagen. Een directe uitbetaling (als gevolg van het UITBETALEN_W_VD of UITBETALEN_BW_VD of UITBETALEN_ATV loongegeven) gaat in 2026 worden verwerkt op de nieuwe componenten als die in de looncomponentenset zijn ingericht. Als ze niet zijn ingericht, blijft de uitbetaling op de bestaande componenten werken.
</t>
  </si>
  <si>
    <t>Onderwerp</t>
  </si>
  <si>
    <t>Vraag</t>
  </si>
  <si>
    <t>Antwoord</t>
  </si>
  <si>
    <t>Website</t>
  </si>
  <si>
    <t>Cao</t>
  </si>
  <si>
    <t>Wat moet ik nog controleren nadat ik een standaard of inleners-cao via de Caoloonkoppeling heb ontvangen?</t>
  </si>
  <si>
    <t xml:space="preserve">Onderwerpen waar rekening mee te houden (lijst is niet uitputtend)
1. Beoordelen cao voorwaarden
2. Gestructureerd te verwerken 
- Aanvullen pensioenpremie op cao
- Aanvullen leeftijdsdagen 
- Eindejaarsuitkering indien gebruik wordt gemaakt van reserveringsopbouw via looncomponentpercentage
- Grondslagen checken met name vakantiegeld of toeslagen overwerk zijn uitgesloten
- IKB inrichten
3. Beoordelen data die niet gestructureerd verwerkt kan worden
- Opnemen in uitlenertekst
- Noteren en afspraken over jaarlijks terugkerende bonussen en uitkeringen
4. Vertalingen in HTML teksten
</t>
  </si>
  <si>
    <t xml:space="preserve">Cao-code als doorsnijding op entiteiten </t>
  </si>
  <si>
    <t>Wanneer wijzig ik de cao op lopende projecten en als doorsnijdingen op andere entiteiten die van toepassing zijn?</t>
  </si>
  <si>
    <t>In de eerste stap beoordeel je op welke entiteiten de cao doorsnijding impact heeft. Middels de volgende link wordt een overzicht getoond van de mogelijke doorsnijdingen waarop de cao van toepassing is (zie kolom E). Nadat deze beoordeeld zijn kan er een analyse op de huidige data plaatsvinden. 
Acties voor het kopiëren van plaatsingen op een nieuwe cao
'- Plaatsingen kunnen gekopieerd worden op bestaande projecten
- De cao op het project moet wel gewijzigd worden zodat toekomstige plaatsingen ook op de juiste cao aangemaakt worden.
- Houd rekening met het proces van het aanmaken van nieuwe plaatsingen i.c.m. de wijziging van de cao. Zodat er geen toekomstige plaatsingen op de oude cao aangemaakt worden. 
- Het kopieerrapport sluit bestaande plaatsingen af en kopieert deze naar nieuwe plaatsingen maar kan dus geen toekomstige plaatsingen omzetten naar de nieuwe data.</t>
  </si>
  <si>
    <t xml:space="preserve">Overgangsregeling verzuim </t>
  </si>
  <si>
    <t>Hoe verwerk ik de ziekte-uren voor kandidaten in de overgangsregeling?</t>
  </si>
  <si>
    <t xml:space="preserve">Uitzendkrachten die voor 01-01-2026 ziek zijn geworden blijven onder de oude regeling vallen. In MSF wordt een ziektevergoeding gezocht o.b.v. de eerste verzuimdag. Wanneer de nieuwe ziektevergoedingen (op cao en contact) worden vastgelegd met ingangsdatum 01-01-2026 zullen voor verzuimmeldingen met een eerste ziektedag voor 01-01-2026 de oude regelingen op contractfase of BE nog steeds worden gevonden indien gebruik gemaakt wordt van de standaard werksoort voor ziekte die ingesteld staat in de 'ureninstellingen'. </t>
  </si>
  <si>
    <t xml:space="preserve">Werkt dit alleen in combinatie met de verzuimimport functionaliteit? 
</t>
  </si>
  <si>
    <t>Dit werkt op basis van de standaard werksoort voor ziekte die ingesteld staat in de 'ureninstellingen' als 'Werksoort ziekte-ureninvoer' meestal is dat werksoort ZIEK. Het maakt daarbij niet uit hoe het werksoort in de urenstaat wordt toegevoegd. Dat kan dus  via de verzuimurenimport, de portal of handmatig.</t>
  </si>
  <si>
    <t>Overgangsregeling terugval arbeidsvoorwaarden</t>
  </si>
  <si>
    <t>Hoe weet ik op welke kandidaten dit van toepassing is?</t>
  </si>
  <si>
    <t>In MSF kan niet automatisch bepaald worden welke resources in aanmerking komen voor de 'Compensatie lager niveau arbeidsvoorwaarden' (art 36a) tot 1 juli 2026. Dit komt omdat je niet alleen vakantiegeld en vakantiedagen vergelijkt, maar naar het totale arbeidsvoorwaardenpakket moet kijken. Uitleners moeten dus zelf bepalen wie er recht hebben op het overgangsrecht.</t>
  </si>
  <si>
    <t xml:space="preserve">Hoe activeer ik de overgangsregeling? </t>
  </si>
  <si>
    <t>Door voor de periode tot en met 30-06-2026 de loongegevens op resourceniveau vast te leggen. 
VD_OVR - Vakantiedagen overrule
VG_OVR - Vakantiegeld overrule
Eventueel kan via een 3e loongegevenssoort een optie overgangsrecht 2026 met vaste waardes van 8,33% en 25 dagen worden opgegeven. Hiermee hoef je dus slechts één loongegeven vast te leggen.</t>
  </si>
  <si>
    <t>Wat als een kandidaat meerdere plaatsingen heeft maar de overgangsregeling maar geldig is voor één?</t>
  </si>
  <si>
    <t>Het is nu (21-11-25) niet mogelijk om het loongegeven op een ander niveau dan de resource vast te leggen. We gaan het in december ook mogelijk maken dat dit  op de plaatsing toegevoegd kan worden.</t>
  </si>
  <si>
    <t xml:space="preserve">Kan dit ook geactiveerd worden per cao of inlener? </t>
  </si>
  <si>
    <t>Nee de loongegevens VD_OVR en  VG_OVR kunnen alleen op resource en straks op projectresource niveau worden vastgelegd. Op cao of contact (inlener) is niet wenselijk want de overgangsregeling geldt niet voor nieuwe instroom vanaf 01-01-2026</t>
  </si>
  <si>
    <t>Jaarwerk</t>
  </si>
  <si>
    <t>Wanneer ontvangen we het jaarwerk document?</t>
  </si>
  <si>
    <t>Wij gaan voor de jaarovergang 2025-2026  uiteraard weer een document met instructies opstellen, aangevuld met deze checklist/FAQ. 
De eerste versie zal uiterlijk 15 december worden verspreid. Uiteraard kun je alvast terugkijken in het document van vorig jaar want veel zaken zijn jaarlijks terugkerend.</t>
  </si>
  <si>
    <t>5.2</t>
  </si>
  <si>
    <t>Wat kan ik al voorbereiden voor het jaarwerk?</t>
  </si>
  <si>
    <t>Draai het 'overzicht premiepercentage's' en controleer welke looncomponenten klantspecifiek zijn en door jullie zelf aangepast moeten worden. Let op! Ook franchise en max aanpassen indien % ongewijzigd blijft.</t>
  </si>
  <si>
    <t>Ziekte</t>
  </si>
  <si>
    <t>Kan ik na x periode stoppen met de opbouw van bovenwettelijke dagen? Bijvoorbeeld omdat de inlener dit ook doet?</t>
  </si>
  <si>
    <t>Ja hiervoor kan het loongegeven VD_OVR - Vakantiedagen overrule
op resource worden ingesteld op 20 dagen (alleen wettelijke dagen)</t>
  </si>
  <si>
    <t>Vakantiedagen</t>
  </si>
  <si>
    <t>Hoe kan ik extra vakantiedagen verwerken die alleen van toepassing zijn onder bepaalde voorwaarden zoals dienstjaren of leeftijd?</t>
  </si>
  <si>
    <t>Wanneer als voorwaarde enkel de leeftijd geldt dan kan deze leeftijd worden geregistreerd op de cao zelf en geldt deze, onder die voorwaarde, voor iedereen. Wanneer extra resource specifieke voorwaarden gelden dan kan dit met een reserveringsgroep op de plaatsing als afwijking tov de cao worden vastgelegd. Eventueel kan ook signalering op bijv duur dienstverband middels workflow worden ingericht.</t>
  </si>
  <si>
    <t>7.2</t>
  </si>
  <si>
    <t>Kunnen leeftijdsdagen op verschillende momenten worden toegekend? ​
Bijvoorbeeld peilmoment leeftijd op 1 januari of leeftijd die je gedurende het jaar bereikt.</t>
  </si>
  <si>
    <t>Nee, dit ondersteunen we op dit moment niet​
Mogelijk een punt om volgend jaar op te pakken</t>
  </si>
  <si>
    <t>Pensioencompensatie</t>
  </si>
  <si>
    <t xml:space="preserve">Kan ik de werkgeverspremie verhogen om zo een gedeelte van de werknemerspremie over te nemen? </t>
  </si>
  <si>
    <t>Nee helaas is dit niet mogelijk</t>
  </si>
  <si>
    <t>PAWW</t>
  </si>
  <si>
    <t>Wanneer de inlener een compensatie verstrekt voor de PAWW-regeling, hoe moet deze compensatie dan worden ingericht?</t>
  </si>
  <si>
    <t>Koppel een loongegeven met waardesoort ja/nee aan het looncomponent COMP_PAWW​
Voeg dit loongegeven toe op algemeen niveau met een einddatum 28-12-2025 met waarde op JA​
Verwijder de einddatum bij het looncomponent COMP_PAWW in de looncomponenset​
Voeg het loongegeven met waarde ‘ja’ toe met een ingangsdatum  29-12-2025 op CAO- of inlenerniveau</t>
  </si>
  <si>
    <t>WGA-hiaat</t>
  </si>
  <si>
    <t>Is er standaardinrichting waarmee een een WGA-hiaatverzekering kan worden ondersteund?</t>
  </si>
  <si>
    <t xml:space="preserve">Hiervoor is geen standaardinrichting beschikbaar​
Looncomponenten kunnen worden aangemaakt ​
Vraag eventueel hulp van support of van een  salarisconsultant </t>
  </si>
  <si>
    <t>3.6</t>
  </si>
  <si>
    <t>ADV/ATV en Vakantiedagen</t>
  </si>
  <si>
    <t>Grondslaggroep VG_WML controleren</t>
  </si>
  <si>
    <t xml:space="preserve">VG_WML is een ‘fictieve’ berekening van het vakantiegeld. Hier moet je dezelfde grondslaggroep(en) koppelen als aan RES_VG_OPBOUW. Het percentage wordt per 2026 overgenomen van de cao. Wanneer de cao een afwijkende grondslaggroep heeft voor bijvoorbeeld over- of toeslaguren dan moet je ook VG_WML opnemen op cao-niveau met dezelfde uitsluiting die je voor RES_VG_OPBOUW opneemt. </t>
  </si>
  <si>
    <t>releasenotes 26.01.1100</t>
  </si>
  <si>
    <t>In een loonberekening kunnen gelijktijdig twee verschillende percentages voor reservingsopbouw van toepassing zijn. Op de strook wordt echter maar één waarde getoond. Als er regelmatig resources op meerdere plaatsingen gelijtijdig werken is ons advies om het % niet meer op de strook af te drukken of te wachten   tot feature D100117 is uitgeleverd. Met de komst van deze feature wordt werkelijke gebruikte opbouwpercentage getoond door het totale opbouwbedrag te delen door het totale grondslagbedrag (x100%)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</si>
</sst>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u/>
      <sz val="11"/>
      <color theme="10"/>
      <name val="Aptos Narrow"/>
      <family val="2"/>
      <scheme val="minor"/>
    </font>
    <font>
      <sz val="8"/>
      <name val="Aptos Narrow"/>
      <family val="2"/>
      <scheme val="minor"/>
    </font>
    <font>
      <b/>
      <sz val="11"/>
      <color theme="0"/>
      <name val="Aptos Narrow"/>
      <family val="2"/>
      <scheme val="minor"/>
    </font>
    <font>
      <sz val="11"/>
      <color rgb="FF000000"/>
      <name val="Aptos Narrow"/>
      <family val="2"/>
      <scheme val="minor"/>
    </font>
    <font>
      <i/>
      <sz val="11"/>
      <color rgb="FF000000"/>
      <name val="Aptos Narrow"/>
      <family val="2"/>
      <scheme val="minor"/>
    </font>
  </fonts>
  <fills count="5">
    <fill>
      <patternFill patternType="none"/>
    </fill>
    <fill>
      <patternFill patternType="gray125"/>
    </fill>
    <fill>
      <patternFill patternType="solid">
        <fgColor theme="4" tint="0.79998168889431442"/>
        <bgColor theme="4" tint="0.79998168889431442"/>
      </patternFill>
    </fill>
    <fill>
      <patternFill patternType="solid">
        <fgColor rgb="FF002060"/>
        <bgColor indexed="64"/>
      </patternFill>
    </fill>
    <fill>
      <patternFill patternType="solid">
        <fgColor theme="4" tint="0.79998168889431442"/>
        <bgColor indexed="64"/>
      </patternFill>
    </fill>
  </fills>
  <borders count="9">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right/>
      <top/>
      <bottom style="thin">
        <color auto="1"/>
      </bottom>
      <diagonal/>
    </border>
    <border>
      <left style="thin">
        <color theme="4" tint="0.39997558519241921"/>
      </left>
      <right/>
      <top/>
      <bottom/>
      <diagonal/>
    </border>
  </borders>
  <cellStyleXfs count="2">
    <xf numFmtId="0" fontId="0" fillId="0" borderId="0"/>
    <xf numFmtId="0" fontId="2" fillId="0" borderId="0" applyNumberFormat="0" applyFill="0" applyBorder="0" applyAlignment="0" applyProtection="0"/>
  </cellStyleXfs>
  <cellXfs count="49">
    <xf numFmtId="0" fontId="0" fillId="0" borderId="0" xfId="0"/>
    <xf numFmtId="0" fontId="1" fillId="0" borderId="0" xfId="0" applyFont="1"/>
    <xf numFmtId="0" fontId="0" fillId="0" borderId="0" xfId="0" applyAlignment="1">
      <alignment wrapText="1"/>
    </xf>
    <xf numFmtId="0" fontId="0" fillId="0" borderId="0" xfId="0" applyAlignment="1">
      <alignment horizontal="left" vertical="top" wrapText="1"/>
    </xf>
    <xf numFmtId="0" fontId="0" fillId="0" borderId="0" xfId="0" applyAlignment="1">
      <alignment horizontal="left" vertical="top"/>
    </xf>
    <xf numFmtId="0" fontId="2" fillId="0" borderId="0" xfId="1" applyAlignment="1">
      <alignment horizontal="left" vertical="top" wrapText="1"/>
    </xf>
    <xf numFmtId="0" fontId="0" fillId="0" borderId="0" xfId="0" applyAlignment="1">
      <alignment vertical="top"/>
    </xf>
    <xf numFmtId="0" fontId="0" fillId="0" borderId="0" xfId="0" applyAlignment="1">
      <alignment vertical="top" wrapText="1"/>
    </xf>
    <xf numFmtId="14" fontId="0" fillId="0" borderId="0" xfId="0" applyNumberFormat="1"/>
    <xf numFmtId="0" fontId="0" fillId="2" borderId="4" xfId="0" applyFill="1" applyBorder="1"/>
    <xf numFmtId="0" fontId="0" fillId="2" borderId="5" xfId="0" applyFill="1" applyBorder="1" applyAlignment="1">
      <alignment wrapText="1"/>
    </xf>
    <xf numFmtId="0" fontId="2" fillId="2" borderId="5" xfId="1" applyFill="1" applyBorder="1"/>
    <xf numFmtId="14" fontId="0" fillId="2" borderId="6" xfId="0" applyNumberFormat="1" applyFill="1" applyBorder="1"/>
    <xf numFmtId="0" fontId="0" fillId="0" borderId="4" xfId="0" applyBorder="1"/>
    <xf numFmtId="0" fontId="0" fillId="0" borderId="5" xfId="0" applyBorder="1"/>
    <xf numFmtId="0" fontId="0" fillId="0" borderId="5" xfId="0" applyBorder="1" applyAlignment="1">
      <alignment wrapText="1"/>
    </xf>
    <xf numFmtId="0" fontId="2" fillId="0" borderId="5" xfId="1" applyBorder="1"/>
    <xf numFmtId="14" fontId="0" fillId="0" borderId="6" xfId="0" applyNumberFormat="1" applyBorder="1"/>
    <xf numFmtId="0" fontId="0" fillId="2" borderId="5" xfId="0" applyFill="1" applyBorder="1"/>
    <xf numFmtId="0" fontId="0" fillId="2" borderId="1" xfId="0" applyFill="1" applyBorder="1"/>
    <xf numFmtId="0" fontId="0" fillId="2" borderId="2" xfId="0" applyFill="1" applyBorder="1"/>
    <xf numFmtId="0" fontId="0" fillId="2" borderId="2" xfId="0" applyFill="1" applyBorder="1" applyAlignment="1">
      <alignment wrapText="1"/>
    </xf>
    <xf numFmtId="0" fontId="2" fillId="2" borderId="2" xfId="1" applyFill="1" applyBorder="1"/>
    <xf numFmtId="14" fontId="0" fillId="2" borderId="3" xfId="0" applyNumberFormat="1" applyFill="1" applyBorder="1"/>
    <xf numFmtId="0" fontId="0" fillId="4" borderId="0" xfId="0" applyFill="1" applyAlignment="1">
      <alignment vertical="top"/>
    </xf>
    <xf numFmtId="0" fontId="0" fillId="4" borderId="0" xfId="0" applyFill="1" applyAlignment="1">
      <alignment horizontal="left" vertical="top"/>
    </xf>
    <xf numFmtId="0" fontId="0" fillId="4" borderId="0" xfId="0" applyFill="1" applyAlignment="1">
      <alignment horizontal="left" vertical="top" wrapText="1"/>
    </xf>
    <xf numFmtId="0" fontId="2" fillId="4" borderId="0" xfId="1" applyFill="1" applyAlignment="1">
      <alignment horizontal="left" vertical="top" wrapText="1"/>
    </xf>
    <xf numFmtId="14" fontId="0" fillId="4" borderId="0" xfId="0" applyNumberFormat="1" applyFill="1"/>
    <xf numFmtId="0" fontId="0" fillId="4" borderId="0" xfId="0" applyFill="1" applyAlignment="1">
      <alignment vertical="top" wrapText="1"/>
    </xf>
    <xf numFmtId="0" fontId="0" fillId="3" borderId="0" xfId="0" applyFill="1" applyAlignment="1">
      <alignment vertical="top" wrapText="1"/>
    </xf>
    <xf numFmtId="0" fontId="4" fillId="3" borderId="7" xfId="0" applyFont="1" applyFill="1" applyBorder="1" applyAlignment="1">
      <alignment vertical="top"/>
    </xf>
    <xf numFmtId="0" fontId="4" fillId="3" borderId="7" xfId="0" applyFont="1" applyFill="1" applyBorder="1" applyAlignment="1">
      <alignment vertical="top" wrapText="1"/>
    </xf>
    <xf numFmtId="0" fontId="4" fillId="3" borderId="7" xfId="0" applyFont="1" applyFill="1" applyBorder="1" applyAlignment="1">
      <alignment wrapText="1"/>
    </xf>
    <xf numFmtId="0" fontId="4" fillId="3" borderId="7" xfId="0" applyFont="1" applyFill="1" applyBorder="1"/>
    <xf numFmtId="0" fontId="4" fillId="3" borderId="0" xfId="0" applyFont="1" applyFill="1" applyAlignment="1">
      <alignment vertical="top" wrapText="1"/>
    </xf>
    <xf numFmtId="0" fontId="0" fillId="3" borderId="0" xfId="0" applyFill="1" applyAlignment="1">
      <alignment vertical="top"/>
    </xf>
    <xf numFmtId="0" fontId="0" fillId="3" borderId="0" xfId="0" applyFill="1"/>
    <xf numFmtId="0" fontId="2" fillId="0" borderId="0" xfId="1" applyFill="1" applyAlignment="1">
      <alignment horizontal="left" vertical="top" wrapText="1"/>
    </xf>
    <xf numFmtId="0" fontId="5" fillId="0" borderId="0" xfId="0" applyFont="1" applyAlignment="1">
      <alignment vertical="top"/>
    </xf>
    <xf numFmtId="0" fontId="5" fillId="0" borderId="0" xfId="0" applyFont="1" applyAlignment="1">
      <alignment horizontal="left" vertical="top"/>
    </xf>
    <xf numFmtId="0" fontId="5" fillId="0" borderId="0" xfId="0" applyFont="1" applyAlignment="1">
      <alignment horizontal="left" vertical="top" wrapText="1"/>
    </xf>
    <xf numFmtId="0" fontId="2" fillId="0" borderId="0" xfId="1"/>
    <xf numFmtId="0" fontId="5" fillId="0" borderId="0" xfId="0" applyFont="1" applyAlignment="1">
      <alignment vertical="top" wrapText="1"/>
    </xf>
    <xf numFmtId="0" fontId="5" fillId="0" borderId="0" xfId="0" applyFont="1" applyAlignment="1">
      <alignment wrapText="1"/>
    </xf>
    <xf numFmtId="0" fontId="0" fillId="0" borderId="8" xfId="0" applyBorder="1"/>
    <xf numFmtId="0" fontId="0" fillId="2" borderId="8" xfId="0" applyFill="1" applyBorder="1"/>
    <xf numFmtId="14" fontId="0" fillId="2" borderId="8" xfId="0" applyNumberFormat="1" applyFill="1" applyBorder="1"/>
    <xf numFmtId="0" fontId="0" fillId="2" borderId="8" xfId="0" applyFill="1" applyBorder="1" applyAlignment="1">
      <alignment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1922145</xdr:colOff>
      <xdr:row>0</xdr:row>
      <xdr:rowOff>1464451</xdr:rowOff>
    </xdr:to>
    <xdr:pic>
      <xdr:nvPicPr>
        <xdr:cNvPr id="2" name="Afbeelding 1" descr="Oplossingen | Mysolution | Total Talent Management | Software">
          <a:extLst>
            <a:ext uri="{FF2B5EF4-FFF2-40B4-BE49-F238E27FC236}">
              <a16:creationId xmlns:a16="http://schemas.microsoft.com/office/drawing/2014/main" id="{B931F704-9FEE-53F6-6C00-BAF7449947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24125" cy="14720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1922145</xdr:colOff>
      <xdr:row>0</xdr:row>
      <xdr:rowOff>1464451</xdr:rowOff>
    </xdr:to>
    <xdr:pic>
      <xdr:nvPicPr>
        <xdr:cNvPr id="3" name="Afbeelding 2" descr="Oplossingen | Mysolution | Total Talent Management | Software">
          <a:extLst>
            <a:ext uri="{FF2B5EF4-FFF2-40B4-BE49-F238E27FC236}">
              <a16:creationId xmlns:a16="http://schemas.microsoft.com/office/drawing/2014/main" id="{6FF87436-612B-4044-A708-627403DEF7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24125" cy="14720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ysolution.com/hubfs/A%20-%20Mysolution/Cao/Ziektevergoedingen_1112025.pdf?hsLang=nl&amp;_gl=1*13xrbe2*_up*MQ..*_ga*MTk1MTIyNzIxMy4xNzY1NTQzNDA2*_ga_HB14MP2G04*czE3NjU1NDM0MDUkbzEkZzAkdDE3NjU1NDM0MDUkajYwJGwwJGgw" TargetMode="External"/><Relationship Id="rId2" Type="http://schemas.openxmlformats.org/officeDocument/2006/relationships/hyperlink" Target="https://www.mysolution.com/hubfs/A%20-%20Mysolution/Cao/Ziektevergoedingen_1112025.pdf?hsLang=nl&amp;_gl=1*13xrbe2*_up*MQ..*_ga*MTk1MTIyNzIxMy4xNzY1NTQzNDA2*_ga_HB14MP2G04*czE3NjU1NDM0MDUkbzEkZzAkdDE3NjU1NDM0MDUkajYwJGwwJGgw" TargetMode="External"/><Relationship Id="rId1" Type="http://schemas.openxmlformats.org/officeDocument/2006/relationships/hyperlink" Target="https://www.mysolution.com/hubfs/A%20-%20Mysolution/Cao/Ziektevergoedingen_1112025.pdf?hsLang=nl&amp;_gl=1*13xrbe2*_up*MQ..*_ga*MTk1MTIyNzIxMy4xNzY1NTQzNDA2*_ga_HB14MP2G04*czE3NjU1NDM0MDUkbzEkZzAkdDE3NjU1NDM0MDUkajYwJGwwJGgw" TargetMode="External"/><Relationship Id="rId6" Type="http://schemas.openxmlformats.org/officeDocument/2006/relationships/drawing" Target="../drawings/drawing1.xml"/><Relationship Id="rId5" Type="http://schemas.openxmlformats.org/officeDocument/2006/relationships/hyperlink" Target="https://www.mysolution.com/hubfs/A%20-%20Mysolution/Cao/Ziektevergoedingen_1112025.pdf?hsLang=nl&amp;_gl=1*13xrbe2*_up*MQ..*_ga*MTk1MTIyNzIxMy4xNzY1NTQzNDA2*_ga_HB14MP2G04*czE3NjU1NDM0MDUkbzEkZzAkdDE3NjU1NDM0MDUkajYwJGwwJGgw" TargetMode="External"/><Relationship Id="rId4" Type="http://schemas.openxmlformats.org/officeDocument/2006/relationships/hyperlink" Target="https://www.mysolution.com/hubfs/A%20-%20Mysolution/Cao/Ziektevergoedingen_1112025.pdf?hsLang=nl&amp;_gl=1*13xrbe2*_up*MQ..*_ga*MTk1MTIyNzIxMy4xNzY1NTQzNDA2*_ga_HB14MP2G04*czE3NjU1NDM0MDUkbzEkZzAkdDE3NjU1NDM0MDUkajYwJGwwJGg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ABFAC-8073-48BE-9AF5-48A79E23CCC2}">
  <dimension ref="A1:I47"/>
  <sheetViews>
    <sheetView tabSelected="1" workbookViewId="0">
      <pane xSplit="2" ySplit="2" topLeftCell="C12" activePane="bottomRight" state="frozen"/>
      <selection pane="topRight" activeCell="C1" sqref="C1"/>
      <selection pane="bottomLeft" activeCell="A2" sqref="A2"/>
      <selection pane="bottomRight" activeCell="E15" sqref="E15"/>
    </sheetView>
  </sheetViews>
  <sheetFormatPr defaultRowHeight="14.4" x14ac:dyDescent="0.3"/>
  <cols>
    <col min="1" max="1" width="8.88671875" style="6" bestFit="1" customWidth="1"/>
    <col min="2" max="2" width="44.33203125" style="6" customWidth="1"/>
    <col min="3" max="3" width="52.109375" style="7" customWidth="1"/>
    <col min="4" max="4" width="62.33203125" style="7" customWidth="1"/>
    <col min="5" max="5" width="67.5546875" style="7" customWidth="1"/>
    <col min="6" max="6" width="38.109375" style="6" bestFit="1" customWidth="1"/>
    <col min="7" max="7" width="28.33203125" style="2" customWidth="1"/>
    <col min="8" max="8" width="41.6640625" style="2" bestFit="1" customWidth="1"/>
    <col min="9" max="9" width="14.44140625" bestFit="1" customWidth="1"/>
    <col min="10" max="10" width="14.5546875" customWidth="1"/>
  </cols>
  <sheetData>
    <row r="1" spans="1:9" ht="117" customHeight="1" x14ac:dyDescent="0.3">
      <c r="A1" s="36"/>
      <c r="B1" s="36"/>
      <c r="C1" s="30"/>
      <c r="D1" s="30"/>
      <c r="E1" s="30"/>
      <c r="F1" s="30"/>
      <c r="G1" s="30"/>
      <c r="H1" s="30"/>
      <c r="I1" s="30"/>
    </row>
    <row r="2" spans="1:9" s="1" customFormat="1" x14ac:dyDescent="0.3">
      <c r="A2" s="35" t="s">
        <v>0</v>
      </c>
      <c r="B2" s="31" t="s">
        <v>1</v>
      </c>
      <c r="C2" s="32" t="s">
        <v>2</v>
      </c>
      <c r="D2" s="32" t="s">
        <v>3</v>
      </c>
      <c r="E2" s="32" t="s">
        <v>4</v>
      </c>
      <c r="F2" s="31" t="s">
        <v>5</v>
      </c>
      <c r="G2" s="33" t="s">
        <v>6</v>
      </c>
      <c r="H2" s="33" t="s">
        <v>7</v>
      </c>
      <c r="I2" s="34" t="s">
        <v>8</v>
      </c>
    </row>
    <row r="3" spans="1:9" ht="43.2" x14ac:dyDescent="0.3">
      <c r="A3" s="24" t="s">
        <v>9</v>
      </c>
      <c r="B3" s="25" t="s">
        <v>10</v>
      </c>
      <c r="C3" s="26" t="s">
        <v>11</v>
      </c>
      <c r="D3" s="26" t="s">
        <v>12</v>
      </c>
      <c r="E3" s="26" t="s">
        <v>13</v>
      </c>
      <c r="F3" s="25" t="s">
        <v>14</v>
      </c>
      <c r="G3" s="26" t="s">
        <v>15</v>
      </c>
      <c r="H3" s="27" t="str">
        <f>HYPERLINK("https://www.mysolution.com/hubfs/A%20-%20Mysolution/CAO/MUB%20reserveringen_25092025.pdf?hsLang=nl&amp;_gl=1*niwmui*_up*MQ..*_ga*MTgyNzAyNjAyNS4xNzYzNzIwODgz*_ga_HB14MP2G04*czE3NjM3MjA4ODMkbzEkZzAkdDE3NjM3MjA4ODMkajYwJGwwJGgw","Reserveringen uitzendkrachten mét uitzendbeding")</f>
        <v>Reserveringen uitzendkrachten mét uitzendbeding</v>
      </c>
      <c r="I3" s="28">
        <v>45988</v>
      </c>
    </row>
    <row r="4" spans="1:9" ht="57.6" x14ac:dyDescent="0.3">
      <c r="A4" s="6" t="s">
        <v>16</v>
      </c>
      <c r="B4" s="4" t="s">
        <v>10</v>
      </c>
      <c r="C4" s="3" t="s">
        <v>17</v>
      </c>
      <c r="D4" s="3" t="s">
        <v>18</v>
      </c>
      <c r="E4" s="3" t="s">
        <v>19</v>
      </c>
      <c r="F4" s="4" t="s">
        <v>14</v>
      </c>
      <c r="G4" s="3" t="s">
        <v>20</v>
      </c>
      <c r="H4" s="5" t="str">
        <f>HYPERLINK("https://www.mysolution.com/hubfs/A%20-%20Mysolution/CAO/MUB%20reserveringen_25092025.pdf?hsLang=nl&amp;_gl=1*niwmui*_up*MQ..*_ga*MTgyNzAyNjAyNS4xNzYzNzIwODgz*_ga_HB14MP2G04*czE3NjM3MjA4ODMkbzEkZzAkdDE3NjM3MjA4ODMkajYwJGwwJGgw","Reserveringen uitzendkrachten mét uitzendbeding")</f>
        <v>Reserveringen uitzendkrachten mét uitzendbeding</v>
      </c>
      <c r="I4" s="8">
        <v>45988</v>
      </c>
    </row>
    <row r="5" spans="1:9" x14ac:dyDescent="0.3">
      <c r="A5" s="24" t="s">
        <v>21</v>
      </c>
      <c r="B5" s="24" t="s">
        <v>22</v>
      </c>
      <c r="C5" s="24" t="s">
        <v>23</v>
      </c>
      <c r="D5" s="29" t="s">
        <v>24</v>
      </c>
      <c r="E5" s="24" t="s">
        <v>25</v>
      </c>
      <c r="F5" s="24" t="s">
        <v>26</v>
      </c>
      <c r="G5" s="29" t="s">
        <v>27</v>
      </c>
      <c r="H5" s="24"/>
      <c r="I5" s="28">
        <v>45988</v>
      </c>
    </row>
    <row r="6" spans="1:9" ht="129.6" x14ac:dyDescent="0.3">
      <c r="A6" s="6" t="s">
        <v>28</v>
      </c>
      <c r="B6" s="4" t="s">
        <v>22</v>
      </c>
      <c r="C6" s="3" t="s">
        <v>29</v>
      </c>
      <c r="D6" s="3" t="s">
        <v>30</v>
      </c>
      <c r="E6" s="3" t="s">
        <v>31</v>
      </c>
      <c r="F6" s="4" t="s">
        <v>26</v>
      </c>
      <c r="G6" s="3" t="s">
        <v>32</v>
      </c>
      <c r="H6" s="5" t="str">
        <f>HYPERLINK("https://www.mysolution.com/hubfs/A%20-%20Mysolution/CAO/Vakantiereserveringen%20o.b.v.%20CAO%20aanpassingen%202026_01102025.pdf?hsLang=nl","Vakantiedagen en vakantiegeld per cao")</f>
        <v>Vakantiedagen en vakantiegeld per cao</v>
      </c>
      <c r="I6" s="8">
        <v>45988</v>
      </c>
    </row>
    <row r="7" spans="1:9" ht="57.6" x14ac:dyDescent="0.3">
      <c r="A7" s="24" t="s">
        <v>33</v>
      </c>
      <c r="B7" s="25" t="s">
        <v>22</v>
      </c>
      <c r="C7" s="26" t="s">
        <v>34</v>
      </c>
      <c r="D7" s="26" t="s">
        <v>35</v>
      </c>
      <c r="E7" s="26" t="s">
        <v>36</v>
      </c>
      <c r="F7" s="25" t="s">
        <v>26</v>
      </c>
      <c r="G7" s="26" t="s">
        <v>32</v>
      </c>
      <c r="H7" s="27"/>
      <c r="I7" s="28">
        <v>45988</v>
      </c>
    </row>
    <row r="8" spans="1:9" ht="43.2" x14ac:dyDescent="0.3">
      <c r="A8" s="6" t="s">
        <v>37</v>
      </c>
      <c r="B8" s="4" t="s">
        <v>22</v>
      </c>
      <c r="C8" s="3" t="s">
        <v>38</v>
      </c>
      <c r="D8" s="3" t="s">
        <v>39</v>
      </c>
      <c r="E8" s="3" t="s">
        <v>40</v>
      </c>
      <c r="F8" s="4" t="s">
        <v>26</v>
      </c>
      <c r="G8" s="3" t="s">
        <v>32</v>
      </c>
      <c r="H8" s="5"/>
      <c r="I8" s="8">
        <v>45988</v>
      </c>
    </row>
    <row r="9" spans="1:9" ht="86.4" x14ac:dyDescent="0.3">
      <c r="A9" s="24" t="s">
        <v>41</v>
      </c>
      <c r="B9" s="24" t="s">
        <v>22</v>
      </c>
      <c r="C9" s="24" t="s">
        <v>42</v>
      </c>
      <c r="D9" s="29" t="s">
        <v>43</v>
      </c>
      <c r="E9" s="24" t="s">
        <v>44</v>
      </c>
      <c r="F9" s="24" t="s">
        <v>45</v>
      </c>
      <c r="G9" s="29" t="s">
        <v>46</v>
      </c>
      <c r="H9" s="24" t="str">
        <f>HYPERLINK("https://www.mysolution.com/hubfs/A%20-%20Mysolution/Cao/Activeren%20uitgebreide%20Caoloonkoppeling_30102025.pdf?hsLang=nl&amp;_gl=1*1lta3k8*_up*MQ..*_ga*MTgyNzAyNjAyNS4xNzYzNzIwODgz*_ga_HB14MP2G04*czE3NjM3MjA4ODMkbzEkZzAkdDE3NjM3MjA4ODMkajYwJGwwJGgw","Activeren uitgebreide Caoloonkoppeling")</f>
        <v>Activeren uitgebreide Caoloonkoppeling</v>
      </c>
      <c r="I9" s="28">
        <v>45988</v>
      </c>
    </row>
    <row r="10" spans="1:9" ht="57.6" x14ac:dyDescent="0.3">
      <c r="A10" s="6" t="s">
        <v>47</v>
      </c>
      <c r="B10" s="4" t="s">
        <v>22</v>
      </c>
      <c r="C10" s="3" t="s">
        <v>48</v>
      </c>
      <c r="D10" s="3" t="s">
        <v>49</v>
      </c>
      <c r="E10" s="3" t="s">
        <v>50</v>
      </c>
      <c r="F10" s="4" t="s">
        <v>51</v>
      </c>
      <c r="G10" s="3" t="s">
        <v>32</v>
      </c>
      <c r="H10" s="38"/>
      <c r="I10" s="8">
        <v>45988</v>
      </c>
    </row>
    <row r="11" spans="1:9" ht="28.8" x14ac:dyDescent="0.3">
      <c r="A11" s="24" t="s">
        <v>52</v>
      </c>
      <c r="B11" s="25" t="s">
        <v>22</v>
      </c>
      <c r="C11" s="26" t="s">
        <v>53</v>
      </c>
      <c r="D11" s="26" t="s">
        <v>54</v>
      </c>
      <c r="E11" s="26" t="s">
        <v>55</v>
      </c>
      <c r="F11" s="25" t="s">
        <v>56</v>
      </c>
      <c r="G11" s="26" t="s">
        <v>32</v>
      </c>
      <c r="H11" s="27"/>
      <c r="I11" s="28">
        <v>45988</v>
      </c>
    </row>
    <row r="12" spans="1:9" ht="72" x14ac:dyDescent="0.3">
      <c r="A12" s="6" t="s">
        <v>57</v>
      </c>
      <c r="B12" s="6" t="s">
        <v>22</v>
      </c>
      <c r="C12" s="6" t="s">
        <v>58</v>
      </c>
      <c r="D12" s="7" t="s">
        <v>59</v>
      </c>
      <c r="E12" s="6"/>
      <c r="F12" s="6" t="s">
        <v>60</v>
      </c>
      <c r="G12" s="7" t="s">
        <v>32</v>
      </c>
      <c r="H12" s="6"/>
      <c r="I12" s="8">
        <v>45988</v>
      </c>
    </row>
    <row r="13" spans="1:9" ht="72" x14ac:dyDescent="0.3">
      <c r="A13" s="24" t="s">
        <v>61</v>
      </c>
      <c r="B13" s="25" t="s">
        <v>22</v>
      </c>
      <c r="C13" s="26" t="s">
        <v>62</v>
      </c>
      <c r="D13" s="26" t="s">
        <v>63</v>
      </c>
      <c r="E13" s="26"/>
      <c r="F13" s="25" t="s">
        <v>60</v>
      </c>
      <c r="G13" s="26" t="s">
        <v>32</v>
      </c>
      <c r="H13" s="27"/>
      <c r="I13" s="28">
        <v>45988</v>
      </c>
    </row>
    <row r="14" spans="1:9" ht="28.8" x14ac:dyDescent="0.3">
      <c r="A14" s="6" t="s">
        <v>64</v>
      </c>
      <c r="B14" s="4" t="s">
        <v>22</v>
      </c>
      <c r="C14" s="3" t="s">
        <v>65</v>
      </c>
      <c r="D14" s="3" t="s">
        <v>66</v>
      </c>
      <c r="E14" s="3"/>
      <c r="F14" s="4" t="s">
        <v>26</v>
      </c>
      <c r="G14" s="3" t="s">
        <v>32</v>
      </c>
      <c r="H14" s="5" t="str">
        <f>HYPERLINK("https://www.mysolution.com/hubfs/A%20-%20Mysolution/Cao/Opbouw%20reserveringen%20op%20basis%20van%20verschillende%20grondslagen%202026_30102025.pdf?hsLang=nl","Opbouw reserveringen op basis van verschillende grondslagen")</f>
        <v>Opbouw reserveringen op basis van verschillende grondslagen</v>
      </c>
      <c r="I14" s="8">
        <v>45988</v>
      </c>
    </row>
    <row r="15" spans="1:9" ht="100.8" x14ac:dyDescent="0.3">
      <c r="A15" s="24" t="s">
        <v>67</v>
      </c>
      <c r="B15" s="24" t="s">
        <v>22</v>
      </c>
      <c r="C15" s="24" t="s">
        <v>68</v>
      </c>
      <c r="D15" s="29" t="s">
        <v>69</v>
      </c>
      <c r="E15" s="29" t="s">
        <v>260</v>
      </c>
      <c r="F15" s="24" t="s">
        <v>60</v>
      </c>
      <c r="G15" s="29" t="s">
        <v>70</v>
      </c>
      <c r="H15" s="24"/>
      <c r="I15" s="28">
        <v>45988</v>
      </c>
    </row>
    <row r="16" spans="1:9" ht="43.2" x14ac:dyDescent="0.3">
      <c r="A16" s="6" t="s">
        <v>71</v>
      </c>
      <c r="B16" s="4" t="s">
        <v>22</v>
      </c>
      <c r="C16" s="3" t="s">
        <v>72</v>
      </c>
      <c r="D16" s="3" t="s">
        <v>73</v>
      </c>
      <c r="E16" s="3" t="s">
        <v>74</v>
      </c>
      <c r="F16" s="4" t="s">
        <v>26</v>
      </c>
      <c r="G16" s="3" t="s">
        <v>32</v>
      </c>
      <c r="H16" s="38" t="str">
        <f>HYPERLINK("https://www.mysolution.com/hubfs/A%20-%20Mysolution/Cao/Loongegevens%20voor%20overrulen%20VD%20en%20VG%20op%20resourceniveau_30102025.pdf", "Overgangsregeling bij terugval in arbeidsvoorwaarden")</f>
        <v>Overgangsregeling bij terugval in arbeidsvoorwaarden</v>
      </c>
      <c r="I16" s="8">
        <v>45988</v>
      </c>
    </row>
    <row r="17" spans="1:9" ht="28.8" x14ac:dyDescent="0.3">
      <c r="A17" s="24" t="s">
        <v>75</v>
      </c>
      <c r="B17" s="25" t="s">
        <v>22</v>
      </c>
      <c r="C17" s="26" t="s">
        <v>76</v>
      </c>
      <c r="D17" s="26" t="s">
        <v>77</v>
      </c>
      <c r="E17" s="26" t="s">
        <v>78</v>
      </c>
      <c r="F17" s="25" t="s">
        <v>60</v>
      </c>
      <c r="G17" s="26" t="s">
        <v>32</v>
      </c>
      <c r="H17" s="27" t="str">
        <f>HYPERLINK("https://www.mysolution.com/hubfs/A%20-%20Mysolution/CAO/Vakantiedagen%20bij%20vast%20loon%20obv%20cao_03102025.pdf?hsLang=nl&amp;_gl=1*1n9mxun*_up*MQ..*_ga*MTgyNzAyNjAyNS4xNzYzNzIwODgz*_ga_HB14MP2G04*czE3NjM3MjA4ODMkbzEkZzAkdDE3NjM3MjA4ODMkajYwJGwwJGgw","Vakantiedagen bij vast loon o.b.v. cao")</f>
        <v>Vakantiedagen bij vast loon o.b.v. cao</v>
      </c>
      <c r="I17" s="28">
        <v>45988</v>
      </c>
    </row>
    <row r="18" spans="1:9" ht="72" x14ac:dyDescent="0.3">
      <c r="A18" s="24" t="s">
        <v>79</v>
      </c>
      <c r="B18" s="25" t="s">
        <v>22</v>
      </c>
      <c r="C18" s="26" t="s">
        <v>80</v>
      </c>
      <c r="D18" s="26" t="s">
        <v>81</v>
      </c>
      <c r="E18" s="26" t="s">
        <v>82</v>
      </c>
      <c r="F18" s="25" t="s">
        <v>60</v>
      </c>
      <c r="G18" s="26" t="s">
        <v>32</v>
      </c>
      <c r="H18" s="27"/>
      <c r="I18" s="28">
        <v>46006</v>
      </c>
    </row>
    <row r="19" spans="1:9" ht="100.8" x14ac:dyDescent="0.3">
      <c r="A19" s="6" t="s">
        <v>83</v>
      </c>
      <c r="B19" s="6" t="s">
        <v>84</v>
      </c>
      <c r="C19" s="6" t="s">
        <v>29</v>
      </c>
      <c r="D19" s="7" t="s">
        <v>85</v>
      </c>
      <c r="E19" s="6" t="s">
        <v>86</v>
      </c>
      <c r="G19" s="7" t="s">
        <v>32</v>
      </c>
      <c r="H19" s="6"/>
      <c r="I19" s="8">
        <v>45988</v>
      </c>
    </row>
    <row r="20" spans="1:9" ht="43.2" x14ac:dyDescent="0.3">
      <c r="A20" s="24" t="s">
        <v>87</v>
      </c>
      <c r="B20" s="25" t="s">
        <v>84</v>
      </c>
      <c r="C20" s="26" t="s">
        <v>88</v>
      </c>
      <c r="D20" s="26" t="s">
        <v>89</v>
      </c>
      <c r="E20" s="26" t="s">
        <v>90</v>
      </c>
      <c r="F20" s="25"/>
      <c r="G20" s="26" t="s">
        <v>32</v>
      </c>
      <c r="H20" s="27"/>
      <c r="I20" s="28">
        <v>45988</v>
      </c>
    </row>
    <row r="21" spans="1:9" ht="42.6" customHeight="1" x14ac:dyDescent="0.3">
      <c r="A21" s="6" t="s">
        <v>91</v>
      </c>
      <c r="B21" s="4" t="s">
        <v>84</v>
      </c>
      <c r="C21" s="3" t="s">
        <v>92</v>
      </c>
      <c r="D21" s="3" t="s">
        <v>93</v>
      </c>
      <c r="E21" s="3" t="s">
        <v>94</v>
      </c>
      <c r="F21" s="4"/>
      <c r="G21" s="3" t="s">
        <v>32</v>
      </c>
      <c r="H21" s="5"/>
      <c r="I21" s="8">
        <v>45988</v>
      </c>
    </row>
    <row r="22" spans="1:9" ht="47.25" customHeight="1" x14ac:dyDescent="0.3">
      <c r="A22" s="24" t="s">
        <v>95</v>
      </c>
      <c r="B22" s="24" t="s">
        <v>84</v>
      </c>
      <c r="C22" s="24" t="s">
        <v>96</v>
      </c>
      <c r="D22" s="29" t="s">
        <v>97</v>
      </c>
      <c r="E22" s="24" t="s">
        <v>98</v>
      </c>
      <c r="F22" s="24"/>
      <c r="G22" s="29" t="s">
        <v>32</v>
      </c>
      <c r="H22" s="24"/>
      <c r="I22" s="28">
        <v>45988</v>
      </c>
    </row>
    <row r="23" spans="1:9" ht="93.75" customHeight="1" x14ac:dyDescent="0.3">
      <c r="A23" s="6" t="s">
        <v>99</v>
      </c>
      <c r="B23" s="4" t="s">
        <v>84</v>
      </c>
      <c r="C23" s="3" t="s">
        <v>100</v>
      </c>
      <c r="D23" s="3" t="s">
        <v>101</v>
      </c>
      <c r="E23" s="3" t="s">
        <v>102</v>
      </c>
      <c r="F23" s="4" t="s">
        <v>51</v>
      </c>
      <c r="G23" s="3" t="s">
        <v>32</v>
      </c>
      <c r="H23" s="38"/>
      <c r="I23" s="8">
        <v>45988</v>
      </c>
    </row>
    <row r="24" spans="1:9" ht="172.8" x14ac:dyDescent="0.3">
      <c r="A24" s="6" t="s">
        <v>255</v>
      </c>
      <c r="B24" s="6" t="s">
        <v>256</v>
      </c>
      <c r="C24" s="7" t="s">
        <v>204</v>
      </c>
      <c r="D24" s="7" t="s">
        <v>205</v>
      </c>
      <c r="E24" s="7" t="s">
        <v>206</v>
      </c>
      <c r="F24" s="6" t="s">
        <v>51</v>
      </c>
      <c r="G24" s="2" t="s">
        <v>199</v>
      </c>
      <c r="H24" s="2" t="s">
        <v>259</v>
      </c>
      <c r="I24" s="8">
        <v>46021</v>
      </c>
    </row>
    <row r="25" spans="1:9" ht="43.2" x14ac:dyDescent="0.3">
      <c r="A25" s="24" t="s">
        <v>103</v>
      </c>
      <c r="B25" s="25" t="s">
        <v>104</v>
      </c>
      <c r="C25" s="26" t="s">
        <v>105</v>
      </c>
      <c r="D25" s="26" t="s">
        <v>106</v>
      </c>
      <c r="E25" s="26"/>
      <c r="F25" s="25" t="s">
        <v>26</v>
      </c>
      <c r="G25" s="26" t="s">
        <v>32</v>
      </c>
      <c r="H25" s="27"/>
      <c r="I25" s="28">
        <v>45988</v>
      </c>
    </row>
    <row r="26" spans="1:9" ht="28.8" x14ac:dyDescent="0.3">
      <c r="A26" s="6" t="s">
        <v>107</v>
      </c>
      <c r="B26" s="6" t="s">
        <v>104</v>
      </c>
      <c r="C26" s="6" t="s">
        <v>108</v>
      </c>
      <c r="D26" s="7" t="s">
        <v>109</v>
      </c>
      <c r="E26" s="6" t="s">
        <v>110</v>
      </c>
      <c r="G26" s="7" t="s">
        <v>32</v>
      </c>
      <c r="H26" s="6"/>
      <c r="I26" s="8">
        <v>45988</v>
      </c>
    </row>
    <row r="27" spans="1:9" x14ac:dyDescent="0.3">
      <c r="A27" s="24" t="s">
        <v>111</v>
      </c>
      <c r="B27" s="25" t="s">
        <v>104</v>
      </c>
      <c r="C27" s="26" t="s">
        <v>112</v>
      </c>
      <c r="D27" s="26" t="s">
        <v>113</v>
      </c>
      <c r="E27" s="26" t="s">
        <v>114</v>
      </c>
      <c r="F27" s="25" t="s">
        <v>60</v>
      </c>
      <c r="G27" s="26" t="s">
        <v>32</v>
      </c>
      <c r="H27" s="27" t="str">
        <f>HYPERLINK("https://www.mysolution.com/hubfs/A%20-%20Mysolution/Cao/Pensioencompensatie_20112025.pdf?hsLang=nl&amp;_gl=1*1052gpj*_up*MQ..*_ga*MTgyNzAyNjAyNS4xNzYzNzIwODgz*_ga_HB14MP2G04*czE3NjM3MjA4ODMkbzEkZzAkdDE3NjM3MjA4ODMkajYwJGwwJGgw","Pensioencompensatie")</f>
        <v>Pensioencompensatie</v>
      </c>
      <c r="I27" s="28">
        <v>45988</v>
      </c>
    </row>
    <row r="28" spans="1:9" ht="28.8" x14ac:dyDescent="0.3">
      <c r="A28" s="6" t="s">
        <v>115</v>
      </c>
      <c r="B28" s="4" t="s">
        <v>104</v>
      </c>
      <c r="C28" s="3" t="s">
        <v>116</v>
      </c>
      <c r="D28" s="3" t="s">
        <v>117</v>
      </c>
      <c r="E28" s="3" t="s">
        <v>118</v>
      </c>
      <c r="F28" s="4" t="s">
        <v>119</v>
      </c>
      <c r="G28" s="3" t="s">
        <v>120</v>
      </c>
      <c r="H28" s="5" t="s">
        <v>121</v>
      </c>
      <c r="I28" s="8">
        <v>45988</v>
      </c>
    </row>
    <row r="29" spans="1:9" x14ac:dyDescent="0.3">
      <c r="A29" s="24" t="s">
        <v>122</v>
      </c>
      <c r="B29" s="24" t="s">
        <v>123</v>
      </c>
      <c r="C29" s="24" t="s">
        <v>124</v>
      </c>
      <c r="D29" s="29" t="s">
        <v>113</v>
      </c>
      <c r="E29" s="24"/>
      <c r="F29" s="24" t="s">
        <v>60</v>
      </c>
      <c r="G29" s="29" t="s">
        <v>32</v>
      </c>
      <c r="H29" s="24" t="str">
        <f>HYPERLINK("https://www.mysolution.com/hubfs/A%20-%20Mysolution/Cao/Individueel%20keuzebudget_13112025.pdf?hsLang=nl&amp;_gl=1*hv9dbw*_up*MQ..*_ga*MTgyNzAyNjAyNS4xNzYzNzIwODgz*_ga_HB14MP2G04*czE3NjM3MjA4ODMkbzEkZzAkdDE3NjM3MjA4ODMkajYwJGwwJGgw","Individueel Keuzebudget IKB)")</f>
        <v>Individueel Keuzebudget IKB)</v>
      </c>
      <c r="I29" s="28">
        <v>45988</v>
      </c>
    </row>
    <row r="30" spans="1:9" x14ac:dyDescent="0.3">
      <c r="A30" s="6" t="s">
        <v>125</v>
      </c>
      <c r="B30" s="4" t="s">
        <v>126</v>
      </c>
      <c r="C30" s="3" t="s">
        <v>127</v>
      </c>
      <c r="D30" s="3" t="s">
        <v>128</v>
      </c>
      <c r="E30" s="3"/>
      <c r="F30" s="4"/>
      <c r="G30" s="3" t="s">
        <v>32</v>
      </c>
      <c r="H30" s="38"/>
      <c r="I30" s="8">
        <v>45988</v>
      </c>
    </row>
    <row r="31" spans="1:9" ht="43.2" x14ac:dyDescent="0.3">
      <c r="A31" s="24" t="s">
        <v>129</v>
      </c>
      <c r="B31" s="25" t="s">
        <v>130</v>
      </c>
      <c r="C31" s="26" t="s">
        <v>131</v>
      </c>
      <c r="D31" s="26" t="s">
        <v>132</v>
      </c>
      <c r="E31" s="26" t="s">
        <v>133</v>
      </c>
      <c r="F31" s="25" t="s">
        <v>26</v>
      </c>
      <c r="G31" s="26" t="s">
        <v>32</v>
      </c>
      <c r="H31" s="27"/>
      <c r="I31" s="28">
        <v>45988</v>
      </c>
    </row>
    <row r="32" spans="1:9" ht="86.4" x14ac:dyDescent="0.3">
      <c r="A32" s="24" t="s">
        <v>243</v>
      </c>
      <c r="B32" s="25" t="s">
        <v>130</v>
      </c>
      <c r="C32" s="26" t="s">
        <v>257</v>
      </c>
      <c r="D32" s="26" t="s">
        <v>258</v>
      </c>
      <c r="E32" s="26" t="s">
        <v>133</v>
      </c>
      <c r="F32" s="25" t="s">
        <v>26</v>
      </c>
      <c r="G32" s="26" t="s">
        <v>32</v>
      </c>
      <c r="H32" s="27"/>
      <c r="I32" s="28">
        <v>46021</v>
      </c>
    </row>
    <row r="33" spans="1:9" ht="86.4" x14ac:dyDescent="0.3">
      <c r="A33" s="6" t="s">
        <v>134</v>
      </c>
      <c r="B33" s="6" t="s">
        <v>135</v>
      </c>
      <c r="C33" s="6" t="s">
        <v>135</v>
      </c>
      <c r="D33" s="7" t="s">
        <v>136</v>
      </c>
      <c r="E33" s="6" t="s">
        <v>137</v>
      </c>
      <c r="F33" s="6" t="s">
        <v>26</v>
      </c>
      <c r="G33" s="7" t="s">
        <v>32</v>
      </c>
      <c r="H33" s="6"/>
      <c r="I33" s="8">
        <v>45988</v>
      </c>
    </row>
    <row r="34" spans="1:9" ht="57.6" x14ac:dyDescent="0.3">
      <c r="A34" s="24" t="s">
        <v>138</v>
      </c>
      <c r="B34" s="25" t="s">
        <v>139</v>
      </c>
      <c r="C34" s="26" t="s">
        <v>140</v>
      </c>
      <c r="D34" s="26" t="s">
        <v>141</v>
      </c>
      <c r="E34" s="26" t="s">
        <v>142</v>
      </c>
      <c r="F34" s="25" t="s">
        <v>143</v>
      </c>
      <c r="G34" s="26" t="s">
        <v>144</v>
      </c>
      <c r="H34" s="27"/>
      <c r="I34" s="28">
        <v>45988</v>
      </c>
    </row>
    <row r="35" spans="1:9" ht="43.2" x14ac:dyDescent="0.3">
      <c r="A35" s="6" t="s">
        <v>145</v>
      </c>
      <c r="B35" s="4" t="s">
        <v>139</v>
      </c>
      <c r="C35" s="3" t="s">
        <v>146</v>
      </c>
      <c r="D35" s="3" t="s">
        <v>147</v>
      </c>
      <c r="E35" s="3" t="s">
        <v>148</v>
      </c>
      <c r="F35" s="4" t="s">
        <v>26</v>
      </c>
      <c r="G35" s="3" t="s">
        <v>144</v>
      </c>
      <c r="H35" s="5"/>
      <c r="I35" s="8">
        <v>45988</v>
      </c>
    </row>
    <row r="36" spans="1:9" ht="57.6" x14ac:dyDescent="0.3">
      <c r="A36" s="24" t="s">
        <v>149</v>
      </c>
      <c r="B36" s="24" t="s">
        <v>139</v>
      </c>
      <c r="C36" s="24" t="s">
        <v>150</v>
      </c>
      <c r="D36" s="29" t="s">
        <v>151</v>
      </c>
      <c r="E36" s="24"/>
      <c r="F36" s="24" t="s">
        <v>152</v>
      </c>
      <c r="G36" s="29" t="s">
        <v>153</v>
      </c>
      <c r="H36" s="24"/>
      <c r="I36" s="28">
        <v>45988</v>
      </c>
    </row>
    <row r="37" spans="1:9" ht="28.8" x14ac:dyDescent="0.3">
      <c r="A37" s="6" t="s">
        <v>154</v>
      </c>
      <c r="B37" s="4" t="s">
        <v>139</v>
      </c>
      <c r="C37" s="3" t="s">
        <v>155</v>
      </c>
      <c r="D37" s="3"/>
      <c r="E37" s="3"/>
      <c r="F37" s="4" t="s">
        <v>152</v>
      </c>
      <c r="G37" s="3" t="s">
        <v>153</v>
      </c>
      <c r="H37" s="38"/>
      <c r="I37" s="8">
        <v>45988</v>
      </c>
    </row>
    <row r="38" spans="1:9" ht="57.6" x14ac:dyDescent="0.3">
      <c r="A38" s="39" t="s">
        <v>156</v>
      </c>
      <c r="B38" s="40" t="s">
        <v>157</v>
      </c>
      <c r="C38" s="41" t="s">
        <v>158</v>
      </c>
      <c r="D38" s="41" t="s">
        <v>159</v>
      </c>
      <c r="E38" s="41" t="s">
        <v>160</v>
      </c>
      <c r="F38" s="40" t="s">
        <v>51</v>
      </c>
      <c r="G38" s="41" t="s">
        <v>161</v>
      </c>
      <c r="H38" s="42" t="s">
        <v>162</v>
      </c>
      <c r="I38" s="8">
        <v>46006</v>
      </c>
    </row>
    <row r="39" spans="1:9" ht="57.6" x14ac:dyDescent="0.3">
      <c r="A39" s="39" t="s">
        <v>163</v>
      </c>
      <c r="B39" s="40" t="s">
        <v>157</v>
      </c>
      <c r="C39" s="41" t="s">
        <v>164</v>
      </c>
      <c r="D39" s="41" t="s">
        <v>164</v>
      </c>
      <c r="E39" s="41" t="s">
        <v>165</v>
      </c>
      <c r="F39" s="40" t="s">
        <v>51</v>
      </c>
      <c r="G39" s="41" t="s">
        <v>161</v>
      </c>
      <c r="H39" s="42" t="s">
        <v>162</v>
      </c>
      <c r="I39" s="8">
        <v>46006</v>
      </c>
    </row>
    <row r="40" spans="1:9" ht="43.2" x14ac:dyDescent="0.3">
      <c r="A40" s="39" t="s">
        <v>166</v>
      </c>
      <c r="B40" s="40" t="s">
        <v>157</v>
      </c>
      <c r="C40" s="41" t="s">
        <v>167</v>
      </c>
      <c r="D40" s="41" t="s">
        <v>168</v>
      </c>
      <c r="E40" s="41" t="s">
        <v>169</v>
      </c>
      <c r="F40" s="40" t="s">
        <v>170</v>
      </c>
      <c r="G40" s="41" t="s">
        <v>161</v>
      </c>
      <c r="H40" s="42" t="s">
        <v>162</v>
      </c>
      <c r="I40" s="8">
        <v>46006</v>
      </c>
    </row>
    <row r="41" spans="1:9" ht="28.8" x14ac:dyDescent="0.3">
      <c r="A41" s="39" t="s">
        <v>171</v>
      </c>
      <c r="B41" s="40" t="s">
        <v>157</v>
      </c>
      <c r="C41" s="41" t="s">
        <v>172</v>
      </c>
      <c r="D41" s="43" t="s">
        <v>173</v>
      </c>
      <c r="E41" s="41" t="s">
        <v>174</v>
      </c>
      <c r="F41" s="40" t="s">
        <v>26</v>
      </c>
      <c r="G41" s="41" t="s">
        <v>175</v>
      </c>
      <c r="H41" s="42" t="s">
        <v>162</v>
      </c>
      <c r="I41" s="8">
        <v>46006</v>
      </c>
    </row>
    <row r="42" spans="1:9" ht="144" x14ac:dyDescent="0.3">
      <c r="A42" s="39" t="s">
        <v>176</v>
      </c>
      <c r="B42" s="40" t="s">
        <v>157</v>
      </c>
      <c r="C42" s="41" t="s">
        <v>177</v>
      </c>
      <c r="D42" s="41" t="s">
        <v>178</v>
      </c>
      <c r="E42" s="41" t="s">
        <v>179</v>
      </c>
      <c r="F42" s="40" t="s">
        <v>180</v>
      </c>
      <c r="G42" s="41" t="s">
        <v>181</v>
      </c>
      <c r="H42" s="42" t="s">
        <v>162</v>
      </c>
      <c r="I42" s="8">
        <v>46006</v>
      </c>
    </row>
    <row r="43" spans="1:9" ht="43.2" x14ac:dyDescent="0.3">
      <c r="A43" s="39" t="s">
        <v>182</v>
      </c>
      <c r="B43" s="39" t="s">
        <v>157</v>
      </c>
      <c r="C43" s="43" t="s">
        <v>183</v>
      </c>
      <c r="D43" s="43" t="s">
        <v>184</v>
      </c>
      <c r="E43" s="43" t="s">
        <v>185</v>
      </c>
      <c r="F43" s="39" t="s">
        <v>51</v>
      </c>
      <c r="G43" s="44" t="s">
        <v>161</v>
      </c>
      <c r="H43" s="44"/>
      <c r="I43" s="8">
        <v>46006</v>
      </c>
    </row>
    <row r="44" spans="1:9" ht="57.6" customHeight="1" x14ac:dyDescent="0.3">
      <c r="A44" s="39" t="s">
        <v>186</v>
      </c>
      <c r="B44" s="39" t="s">
        <v>157</v>
      </c>
      <c r="C44" s="43" t="s">
        <v>187</v>
      </c>
      <c r="D44" s="43" t="s">
        <v>188</v>
      </c>
      <c r="E44" s="43" t="s">
        <v>189</v>
      </c>
      <c r="F44" s="39" t="s">
        <v>51</v>
      </c>
      <c r="G44" s="44" t="s">
        <v>161</v>
      </c>
      <c r="H44" s="44"/>
      <c r="I44" s="8">
        <v>46006</v>
      </c>
    </row>
    <row r="45" spans="1:9" ht="57.6" x14ac:dyDescent="0.3">
      <c r="A45" s="39" t="s">
        <v>190</v>
      </c>
      <c r="B45" s="39" t="s">
        <v>157</v>
      </c>
      <c r="C45" s="43" t="s">
        <v>191</v>
      </c>
      <c r="D45" s="43" t="s">
        <v>192</v>
      </c>
      <c r="E45" s="43" t="s">
        <v>193</v>
      </c>
      <c r="F45" s="39" t="s">
        <v>51</v>
      </c>
      <c r="G45" s="44" t="s">
        <v>161</v>
      </c>
      <c r="H45" s="44" t="s">
        <v>194</v>
      </c>
      <c r="I45" s="8">
        <v>46006</v>
      </c>
    </row>
    <row r="46" spans="1:9" ht="43.2" x14ac:dyDescent="0.3">
      <c r="A46" s="6" t="s">
        <v>195</v>
      </c>
      <c r="B46" s="6" t="s">
        <v>196</v>
      </c>
      <c r="C46" s="7" t="s">
        <v>197</v>
      </c>
      <c r="D46" s="7" t="s">
        <v>197</v>
      </c>
      <c r="E46" s="7" t="s">
        <v>198</v>
      </c>
      <c r="F46" s="6" t="s">
        <v>51</v>
      </c>
      <c r="G46" s="2" t="s">
        <v>199</v>
      </c>
      <c r="I46" s="8">
        <v>46009</v>
      </c>
    </row>
    <row r="47" spans="1:9" ht="57.6" x14ac:dyDescent="0.3">
      <c r="A47" s="6" t="s">
        <v>200</v>
      </c>
      <c r="B47" s="6" t="s">
        <v>196</v>
      </c>
      <c r="C47" s="7" t="s">
        <v>201</v>
      </c>
      <c r="D47" s="7" t="s">
        <v>202</v>
      </c>
      <c r="E47" s="7" t="s">
        <v>203</v>
      </c>
      <c r="F47" s="6" t="s">
        <v>51</v>
      </c>
      <c r="G47" s="2" t="s">
        <v>199</v>
      </c>
      <c r="I47" s="8">
        <v>46009</v>
      </c>
    </row>
  </sheetData>
  <phoneticPr fontId="3" type="noConversion"/>
  <hyperlinks>
    <hyperlink ref="H38" r:id="rId1" display="https://www.mysolution.com/hubfs/A - Mysolution/Cao/Ziektevergoedingen_1112025.pdf?hsLang=nl&amp;_gl=1*13xrbe2*_up*MQ..*_ga*MTk1MTIyNzIxMy4xNzY1NTQzNDA2*_ga_HB14MP2G04*czE3NjU1NDM0MDUkbzEkZzAkdDE3NjU1NDM0MDUkajYwJGwwJGgw" xr:uid="{4D06D346-9D8F-4457-A692-40C11F9F66C3}"/>
    <hyperlink ref="H39" r:id="rId2" display="https://www.mysolution.com/hubfs/A - Mysolution/Cao/Ziektevergoedingen_1112025.pdf?hsLang=nl&amp;_gl=1*13xrbe2*_up*MQ..*_ga*MTk1MTIyNzIxMy4xNzY1NTQzNDA2*_ga_HB14MP2G04*czE3NjU1NDM0MDUkbzEkZzAkdDE3NjU1NDM0MDUkajYwJGwwJGgw" xr:uid="{4918F8A3-7C06-4247-890F-768CE3576CAE}"/>
    <hyperlink ref="H40" r:id="rId3" display="https://www.mysolution.com/hubfs/A - Mysolution/Cao/Ziektevergoedingen_1112025.pdf?hsLang=nl&amp;_gl=1*13xrbe2*_up*MQ..*_ga*MTk1MTIyNzIxMy4xNzY1NTQzNDA2*_ga_HB14MP2G04*czE3NjU1NDM0MDUkbzEkZzAkdDE3NjU1NDM0MDUkajYwJGwwJGgw" xr:uid="{55D4A273-1626-4C12-8311-7911AC48682A}"/>
    <hyperlink ref="H41" r:id="rId4" display="https://www.mysolution.com/hubfs/A - Mysolution/Cao/Ziektevergoedingen_1112025.pdf?hsLang=nl&amp;_gl=1*13xrbe2*_up*MQ..*_ga*MTk1MTIyNzIxMy4xNzY1NTQzNDA2*_ga_HB14MP2G04*czE3NjU1NDM0MDUkbzEkZzAkdDE3NjU1NDM0MDUkajYwJGwwJGgw" xr:uid="{D39E5D68-6D3A-40AE-931D-61D25A398F80}"/>
    <hyperlink ref="H42" r:id="rId5" display="https://www.mysolution.com/hubfs/A - Mysolution/Cao/Ziektevergoedingen_1112025.pdf?hsLang=nl&amp;_gl=1*13xrbe2*_up*MQ..*_ga*MTk1MTIyNzIxMy4xNzY1NTQzNDA2*_ga_HB14MP2G04*czE3NjU1NDM0MDUkbzEkZzAkdDE3NjU1NDM0MDUkajYwJGwwJGgw" xr:uid="{74FEF192-8648-4D06-A0E1-74DA473C6196}"/>
  </hyperlinks>
  <pageMargins left="0.7" right="0.7" top="0.75" bottom="0.75" header="0.3" footer="0.3"/>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9CC95-85C9-44DA-9BDA-E18C2F831CFF}">
  <dimension ref="A1:F18"/>
  <sheetViews>
    <sheetView topLeftCell="C1" workbookViewId="0">
      <pane ySplit="2" topLeftCell="A7" activePane="bottomLeft" state="frozen"/>
      <selection pane="bottomLeft" activeCell="B21" sqref="B21"/>
    </sheetView>
  </sheetViews>
  <sheetFormatPr defaultRowHeight="14.4" x14ac:dyDescent="0.3"/>
  <cols>
    <col min="1" max="1" width="8.88671875" bestFit="1" customWidth="1"/>
    <col min="2" max="2" width="43.33203125" bestFit="1" customWidth="1"/>
    <col min="3" max="3" width="102.88671875" bestFit="1" customWidth="1"/>
    <col min="4" max="4" width="68.33203125" style="2" bestFit="1" customWidth="1"/>
    <col min="5" max="5" width="49.5546875" bestFit="1" customWidth="1"/>
    <col min="6" max="6" width="14.44140625" bestFit="1" customWidth="1"/>
  </cols>
  <sheetData>
    <row r="1" spans="1:6" ht="119.25" customHeight="1" x14ac:dyDescent="0.3">
      <c r="A1" s="37"/>
      <c r="B1" s="37"/>
      <c r="C1" s="30"/>
      <c r="D1" s="30"/>
      <c r="E1" s="30"/>
      <c r="F1" s="30"/>
    </row>
    <row r="2" spans="1:6" x14ac:dyDescent="0.3">
      <c r="A2" s="31" t="s">
        <v>0</v>
      </c>
      <c r="B2" s="31" t="s">
        <v>207</v>
      </c>
      <c r="C2" s="32" t="s">
        <v>208</v>
      </c>
      <c r="D2" s="32" t="s">
        <v>209</v>
      </c>
      <c r="E2" s="32" t="s">
        <v>210</v>
      </c>
      <c r="F2" s="31" t="s">
        <v>8</v>
      </c>
    </row>
    <row r="3" spans="1:6" ht="216" x14ac:dyDescent="0.3">
      <c r="A3" s="9" t="s">
        <v>9</v>
      </c>
      <c r="B3" s="9" t="s">
        <v>211</v>
      </c>
      <c r="C3" s="10" t="s">
        <v>212</v>
      </c>
      <c r="D3" s="10" t="s">
        <v>213</v>
      </c>
      <c r="E3" s="11"/>
      <c r="F3" s="12">
        <v>45988</v>
      </c>
    </row>
    <row r="4" spans="1:6" ht="201.6" x14ac:dyDescent="0.3">
      <c r="A4" s="13" t="s">
        <v>21</v>
      </c>
      <c r="B4" s="13" t="s">
        <v>214</v>
      </c>
      <c r="C4" s="14" t="s">
        <v>215</v>
      </c>
      <c r="D4" s="15" t="s">
        <v>216</v>
      </c>
      <c r="E4" s="16" t="str">
        <f>HYPERLINK("https://www.mysolution.com/hubfs/Cao%20doorsnijdingen.pdf?hsLang=nl&amp;_gl=1*ueq904*_up*MQ..*_ga*MTk1NjUwNjkyNy4xNzYzNzE2MjQ2*_ga_HB14MP2G04*czE3NjM3MTYyNDYkbzEkZzAkdDE3NjM3MTYyNDYkajYwJGwwJGgw", "Cao als doorsnijding")</f>
        <v>Cao als doorsnijding</v>
      </c>
      <c r="F4" s="17">
        <v>45988</v>
      </c>
    </row>
    <row r="5" spans="1:6" ht="100.8" x14ac:dyDescent="0.3">
      <c r="A5" s="9" t="s">
        <v>83</v>
      </c>
      <c r="B5" s="9" t="s">
        <v>217</v>
      </c>
      <c r="C5" s="18" t="s">
        <v>218</v>
      </c>
      <c r="D5" s="10" t="s">
        <v>219</v>
      </c>
      <c r="E5" s="11"/>
      <c r="F5" s="12">
        <v>45988</v>
      </c>
    </row>
    <row r="6" spans="1:6" ht="57.6" x14ac:dyDescent="0.3">
      <c r="A6" s="13" t="s">
        <v>87</v>
      </c>
      <c r="B6" s="13" t="s">
        <v>217</v>
      </c>
      <c r="C6" s="14" t="s">
        <v>220</v>
      </c>
      <c r="D6" s="15" t="s">
        <v>221</v>
      </c>
      <c r="E6" s="16"/>
      <c r="F6" s="17">
        <v>45988</v>
      </c>
    </row>
    <row r="7" spans="1:6" ht="72" x14ac:dyDescent="0.3">
      <c r="A7" s="9" t="s">
        <v>103</v>
      </c>
      <c r="B7" s="9" t="s">
        <v>222</v>
      </c>
      <c r="C7" s="18" t="s">
        <v>223</v>
      </c>
      <c r="D7" s="10" t="s">
        <v>224</v>
      </c>
      <c r="E7" s="18"/>
      <c r="F7" s="12">
        <v>45988</v>
      </c>
    </row>
    <row r="8" spans="1:6" ht="100.8" x14ac:dyDescent="0.3">
      <c r="A8" s="13" t="s">
        <v>107</v>
      </c>
      <c r="B8" s="13" t="s">
        <v>222</v>
      </c>
      <c r="C8" s="14" t="s">
        <v>225</v>
      </c>
      <c r="D8" s="15" t="s">
        <v>226</v>
      </c>
      <c r="E8" s="16" t="str">
        <f>HYPERLINK("https://www.mysolution.com/hubfs/A%20-%20Mysolution/Cao/Loongegevens%20voor%20overrulen%20VD%20en%20VG%20op%20resourceniveau_30102025.pdf", "Overgangsregeling bij terugval in arbeidsvoorwaarden")</f>
        <v>Overgangsregeling bij terugval in arbeidsvoorwaarden</v>
      </c>
      <c r="F8" s="17">
        <v>45988</v>
      </c>
    </row>
    <row r="9" spans="1:6" ht="43.2" x14ac:dyDescent="0.3">
      <c r="A9" s="9" t="s">
        <v>111</v>
      </c>
      <c r="B9" s="9" t="s">
        <v>222</v>
      </c>
      <c r="C9" s="10" t="s">
        <v>227</v>
      </c>
      <c r="D9" s="10" t="s">
        <v>228</v>
      </c>
      <c r="E9" s="11"/>
      <c r="F9" s="12">
        <v>45988</v>
      </c>
    </row>
    <row r="10" spans="1:6" ht="57.6" x14ac:dyDescent="0.3">
      <c r="A10" s="13" t="s">
        <v>115</v>
      </c>
      <c r="B10" s="13" t="s">
        <v>222</v>
      </c>
      <c r="C10" s="14" t="s">
        <v>229</v>
      </c>
      <c r="D10" s="15" t="s">
        <v>230</v>
      </c>
      <c r="E10" s="16"/>
      <c r="F10" s="17">
        <v>45988</v>
      </c>
    </row>
    <row r="11" spans="1:6" ht="80.400000000000006" customHeight="1" x14ac:dyDescent="0.3">
      <c r="A11" s="9" t="s">
        <v>122</v>
      </c>
      <c r="B11" s="9" t="s">
        <v>231</v>
      </c>
      <c r="C11" s="18" t="s">
        <v>232</v>
      </c>
      <c r="D11" s="10" t="s">
        <v>233</v>
      </c>
      <c r="E11" s="11"/>
      <c r="F11" s="12">
        <v>45988</v>
      </c>
    </row>
    <row r="12" spans="1:6" ht="43.2" x14ac:dyDescent="0.3">
      <c r="A12" s="13" t="s">
        <v>234</v>
      </c>
      <c r="B12" s="13" t="s">
        <v>231</v>
      </c>
      <c r="C12" s="14" t="s">
        <v>235</v>
      </c>
      <c r="D12" s="15" t="s">
        <v>236</v>
      </c>
      <c r="E12" s="16" t="str">
        <f>HYPERLINK("https://www.mysolution.com/hubfs/Cao%20doorsnijdingen.pdf?hsLang=nl&amp;_gl=1*ueq904*_up*MQ..*_ga*MTk1NjUwNjkyNy4xNzYzNzE2MjQ2*_ga_HB14MP2G04*czE3NjM3MTYyNDYkbzEkZzAkdDE3NjM3MTYyNDYkajYwJGwwJGgw", "Cao als doorsnijding")</f>
        <v>Cao als doorsnijding</v>
      </c>
      <c r="F12" s="17">
        <v>45988</v>
      </c>
    </row>
    <row r="13" spans="1:6" ht="28.8" x14ac:dyDescent="0.3">
      <c r="A13" s="9" t="s">
        <v>125</v>
      </c>
      <c r="B13" s="9" t="s">
        <v>237</v>
      </c>
      <c r="C13" s="10" t="s">
        <v>238</v>
      </c>
      <c r="D13" s="10" t="s">
        <v>239</v>
      </c>
      <c r="E13" s="11"/>
      <c r="F13" s="12">
        <v>45988</v>
      </c>
    </row>
    <row r="14" spans="1:6" ht="86.4" x14ac:dyDescent="0.3">
      <c r="A14" s="13" t="s">
        <v>129</v>
      </c>
      <c r="B14" s="13" t="s">
        <v>240</v>
      </c>
      <c r="C14" s="15" t="s">
        <v>241</v>
      </c>
      <c r="D14" s="15" t="s">
        <v>242</v>
      </c>
      <c r="E14" s="16"/>
      <c r="F14" s="17">
        <v>45988</v>
      </c>
    </row>
    <row r="15" spans="1:6" ht="28.8" x14ac:dyDescent="0.3">
      <c r="A15" s="13" t="s">
        <v>243</v>
      </c>
      <c r="B15" s="13" t="s">
        <v>240</v>
      </c>
      <c r="C15" s="15" t="s">
        <v>244</v>
      </c>
      <c r="D15" s="15" t="s">
        <v>245</v>
      </c>
      <c r="E15" s="16"/>
      <c r="F15" s="17">
        <v>46006</v>
      </c>
    </row>
    <row r="16" spans="1:6" x14ac:dyDescent="0.3">
      <c r="A16" s="19" t="s">
        <v>134</v>
      </c>
      <c r="B16" s="19" t="s">
        <v>246</v>
      </c>
      <c r="C16" s="20" t="s">
        <v>247</v>
      </c>
      <c r="D16" s="21" t="s">
        <v>248</v>
      </c>
      <c r="E16" s="22"/>
      <c r="F16" s="23">
        <v>45988</v>
      </c>
    </row>
    <row r="17" spans="1:6" ht="115.2" x14ac:dyDescent="0.3">
      <c r="A17" s="45" t="s">
        <v>138</v>
      </c>
      <c r="B17" s="45" t="s">
        <v>249</v>
      </c>
      <c r="C17" s="15" t="s">
        <v>250</v>
      </c>
      <c r="D17" s="2" t="s">
        <v>251</v>
      </c>
      <c r="F17" s="8">
        <v>46006</v>
      </c>
    </row>
    <row r="18" spans="1:6" ht="43.2" x14ac:dyDescent="0.3">
      <c r="A18" s="46" t="s">
        <v>156</v>
      </c>
      <c r="B18" s="46" t="s">
        <v>252</v>
      </c>
      <c r="C18" s="46" t="s">
        <v>253</v>
      </c>
      <c r="D18" s="48" t="s">
        <v>254</v>
      </c>
      <c r="E18" s="46"/>
      <c r="F18" s="47">
        <v>46006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bd9c9ce-8af7-493b-aa24-93c5401bdb53" xsi:nil="true"/>
    <lcf76f155ced4ddcb4097134ff3c332f xmlns="a4d05f5b-72c2-4afd-8365-790138dba77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237E13407C97E478842381B13C2C562" ma:contentTypeVersion="11" ma:contentTypeDescription="Create a new document." ma:contentTypeScope="" ma:versionID="2c9575c87df13330d840643b55f5dc0f">
  <xsd:schema xmlns:xsd="http://www.w3.org/2001/XMLSchema" xmlns:xs="http://www.w3.org/2001/XMLSchema" xmlns:p="http://schemas.microsoft.com/office/2006/metadata/properties" xmlns:ns2="a4d05f5b-72c2-4afd-8365-790138dba77b" xmlns:ns3="cbd9c9ce-8af7-493b-aa24-93c5401bdb53" targetNamespace="http://schemas.microsoft.com/office/2006/metadata/properties" ma:root="true" ma:fieldsID="74f60bc17a8f61dadfd49600e5392879" ns2:_="" ns3:_="">
    <xsd:import namespace="a4d05f5b-72c2-4afd-8365-790138dba77b"/>
    <xsd:import namespace="cbd9c9ce-8af7-493b-aa24-93c5401bdb5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d05f5b-72c2-4afd-8365-790138dba7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059d6084-5c82-4710-aeda-40b3dfe0549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d9c9ce-8af7-493b-aa24-93c5401bdb5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9a16cc4-5147-4616-8bba-b792e16fe9d1}" ma:internalName="TaxCatchAll" ma:showField="CatchAllData" ma:web="cbd9c9ce-8af7-493b-aa24-93c5401bdb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4EEE01-7F7F-46C5-9917-91C3596473F3}">
  <ds:schemaRefs>
    <ds:schemaRef ds:uri="http://schemas.microsoft.com/office/2006/documentManagement/types"/>
    <ds:schemaRef ds:uri="http://purl.org/dc/elements/1.1/"/>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 ds:uri="http://purl.org/dc/dcmitype/"/>
    <ds:schemaRef ds:uri="cbd9c9ce-8af7-493b-aa24-93c5401bdb53"/>
    <ds:schemaRef ds:uri="a4d05f5b-72c2-4afd-8365-790138dba77b"/>
    <ds:schemaRef ds:uri="http://purl.org/dc/terms/"/>
  </ds:schemaRefs>
</ds:datastoreItem>
</file>

<file path=customXml/itemProps2.xml><?xml version="1.0" encoding="utf-8"?>
<ds:datastoreItem xmlns:ds="http://schemas.openxmlformats.org/officeDocument/2006/customXml" ds:itemID="{A171E1E5-118C-40E2-8ED5-5A76F82111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d05f5b-72c2-4afd-8365-790138dba77b"/>
    <ds:schemaRef ds:uri="cbd9c9ce-8af7-493b-aa24-93c5401bdb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E74A8A-0673-445D-924D-FAFCC4A0D4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Checklist</vt:lpstr>
      <vt:lpstr>FAQ</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Maaike Kolkman</dc:creator>
  <cp:keywords/>
  <dc:description/>
  <cp:lastModifiedBy>Wilma Steenblik</cp:lastModifiedBy>
  <cp:revision/>
  <dcterms:created xsi:type="dcterms:W3CDTF">2025-09-19T11:55:19Z</dcterms:created>
  <dcterms:modified xsi:type="dcterms:W3CDTF">2026-01-02T13:49:31Z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0x0101007237E13407C97E478842381B13C2C562</vt:lpwstr>
  </property>
  <property fmtid="{D5CDD505-2E9C-101B-9397-08002B2CF9AE}" pid="3" name="MediaServiceImageTags">
    <vt:lpwstr/>
  </property>
</Properties>
</file>